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4 сесія\проекти\4\6. фінансові питання\1. внесення змін до бюджету\"/>
    </mc:Choice>
  </mc:AlternateContent>
  <bookViews>
    <workbookView xWindow="0" yWindow="0" windowWidth="20490" windowHeight="7620"/>
  </bookViews>
  <sheets>
    <sheet name="Д 6 на 2021 лютий" sheetId="166" r:id="rId1"/>
  </sheets>
  <definedNames>
    <definedName name="_xlnm.Print_Area" localSheetId="0">'Д 6 на 2021 лютий'!$A$1:$K$164</definedName>
  </definedNames>
  <calcPr calcId="162913"/>
</workbook>
</file>

<file path=xl/calcChain.xml><?xml version="1.0" encoding="utf-8"?>
<calcChain xmlns="http://schemas.openxmlformats.org/spreadsheetml/2006/main">
  <c r="J56" i="166" l="1"/>
  <c r="J18" i="166"/>
  <c r="J17" i="166"/>
  <c r="J83" i="166"/>
  <c r="J82" i="166"/>
  <c r="J48" i="166"/>
  <c r="J47" i="166"/>
  <c r="J59" i="166"/>
  <c r="J58" i="166"/>
  <c r="J51" i="166"/>
  <c r="J50" i="166"/>
  <c r="J55" i="166"/>
  <c r="J15" i="166"/>
  <c r="J14" i="166"/>
  <c r="J156" i="166"/>
</calcChain>
</file>

<file path=xl/sharedStrings.xml><?xml version="1.0" encoding="utf-8"?>
<sst xmlns="http://schemas.openxmlformats.org/spreadsheetml/2006/main" count="746" uniqueCount="231">
  <si>
    <t xml:space="preserve">       (грн.)</t>
  </si>
  <si>
    <t>Мелітопольської міської ради Запорізької області</t>
  </si>
  <si>
    <t>Управління освіти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</si>
  <si>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</si>
  <si>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Код програмної класифікації видатків та кредитування місцевого бюджету</t>
  </si>
  <si>
    <t>0111</t>
  </si>
  <si>
    <t>0910</t>
  </si>
  <si>
    <t>0921</t>
  </si>
  <si>
    <t>0810</t>
  </si>
  <si>
    <t>0731</t>
  </si>
  <si>
    <t>0620</t>
  </si>
  <si>
    <t>0490</t>
  </si>
  <si>
    <t>Начальник фінансового управління</t>
  </si>
  <si>
    <t>1090</t>
  </si>
  <si>
    <t>1010</t>
  </si>
  <si>
    <t>2010</t>
  </si>
  <si>
    <t>Багатопрофільна стаціонарна медична допомога населенню</t>
  </si>
  <si>
    <t>0600000</t>
  </si>
  <si>
    <t>0800000</t>
  </si>
  <si>
    <t>0810000</t>
  </si>
  <si>
    <t>1210000</t>
  </si>
  <si>
    <t>6030</t>
  </si>
  <si>
    <t>1216030</t>
  </si>
  <si>
    <t>Організація благоустрою населених пунктів</t>
  </si>
  <si>
    <t>Надання дошкільної освіти</t>
  </si>
  <si>
    <t>1512010</t>
  </si>
  <si>
    <t>1517310</t>
  </si>
  <si>
    <t>0443</t>
  </si>
  <si>
    <t>1500000</t>
  </si>
  <si>
    <t>1510000</t>
  </si>
  <si>
    <t>0610000</t>
  </si>
  <si>
    <t>0813242</t>
  </si>
  <si>
    <t>3242</t>
  </si>
  <si>
    <t>Інші заходи у сфері соціального захисту і соціального забезпечення</t>
  </si>
  <si>
    <t>1216090</t>
  </si>
  <si>
    <t>6090</t>
  </si>
  <si>
    <t>0640</t>
  </si>
  <si>
    <t>Інша діяльність у сфері житлово-комунального господарства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</si>
  <si>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</si>
  <si>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</si>
  <si>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</si>
  <si>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</si>
  <si>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РОЗПОДІЛ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</si>
  <si>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</si>
  <si>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</si>
  <si>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</si>
  <si>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</si>
  <si>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</si>
  <si>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</si>
  <si>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7366</t>
  </si>
  <si>
    <t>Реалізація проектів в рамках Надзвичайної кредитної програми для відновлення України</t>
  </si>
  <si>
    <t>1516030</t>
  </si>
  <si>
    <t>Реконструкція нежитлових приміщень, вул. Чернишевського, 37, м. Мелітополь Запорізької області під адміністративну будівлю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</si>
  <si>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 (коригування)</t>
  </si>
  <si>
    <t>Найменування  об"єктів 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</si>
  <si>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</si>
  <si>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 будівництва, гривень</t>
  </si>
  <si>
    <t>Рівень  виконання робіт на початок бюджетного періоду, %</t>
  </si>
  <si>
    <t>Обсяг видитків  бюджету розвитку, які спрямовуються на будівництво об"єктів у бюджетному періоді, гривень</t>
  </si>
  <si>
    <t>Рівень   готовності об"єкта  на кінець бюджетного  періоду,%</t>
  </si>
  <si>
    <t xml:space="preserve">    Яна ЧАБАН</t>
  </si>
  <si>
    <t>(код бюджету)</t>
  </si>
  <si>
    <t>0611010</t>
  </si>
  <si>
    <t>Управління житлово-комунального господарства Мелітопольської міської ради Запорізької області</t>
  </si>
  <si>
    <t>Управління комунального господарства Мелітопольської міської ради Запорізької області</t>
  </si>
  <si>
    <t>7310</t>
  </si>
  <si>
    <t>Будівництво об'єктів житлово-комунального господарства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</si>
  <si>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</si>
  <si>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Капітальний ремонт зливової каналізації по вул. Інтеркультурній (від 1-го пров. Лютневого до вул. Будівельної) в м. Мелітополі</t>
  </si>
  <si>
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</si>
  <si>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</si>
  <si>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Гетьмана Сагайдачного від вул. Ломоносова до просп. Богдана Хмельницького у м. Мелітополі Запорізької області</t>
  </si>
  <si>
    <t>Реконструкція зливової каналізації по вул. Гризодубової ( 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</si>
  <si>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</si>
  <si>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</si>
  <si>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</si>
  <si>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1517322</t>
  </si>
  <si>
    <t>7322</t>
  </si>
  <si>
    <t>Будівництво медичних установ та закладів</t>
  </si>
  <si>
    <t>1517330</t>
  </si>
  <si>
    <t>7330</t>
  </si>
  <si>
    <t>Будівництво інших об'єктів комунальної власності</t>
  </si>
  <si>
    <t>Реконструкція нежитлових приміщень (IV під’їзд) по вул. Брів-ла-Гайард, 6, м. Мелітополь Запорізької області під житлові приміщення</t>
  </si>
  <si>
    <t>1517366</t>
  </si>
  <si>
    <t>РАЗОМ ВИДАТКІВ</t>
  </si>
  <si>
    <t>Будівництво нових, реконструкція та капітальний ремонт існуючих спортивних п"ятдесятиметрових і двадцятип"ятиметрових  басейнів</t>
  </si>
  <si>
    <t>Управління соціального захисту населення  Мелітопольської міської ради Запорізької області</t>
  </si>
  <si>
    <t>100</t>
  </si>
  <si>
    <t>2018-2021</t>
  </si>
  <si>
    <t>НВК № 16, вул. Сопіна, 200 м. Мелітополь, Запорізька область - капітальний ремонт (коригування)</t>
  </si>
  <si>
    <t>Утримання та навчально-тренувальна робота комунальних дитячо-юнацьких спортивних шкіл</t>
  </si>
  <si>
    <t>0726</t>
  </si>
  <si>
    <t>Капітальний ремонт будівлі КУ "Мелітопольська міська лікарня № 2" ММР ЗО, вул. Брів-ла-Гайард, 19 м. Мелітополь Запорізької області (коригування)</t>
  </si>
  <si>
    <t>0200000</t>
  </si>
  <si>
    <t>Виконавчий комітет Мелітопольської міської ради Запорізької області</t>
  </si>
  <si>
    <t>0210000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</si>
  <si>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</si>
  <si>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</si>
  <si>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</si>
  <si>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5031</t>
  </si>
  <si>
    <t>Дошкільний навчальний заклад № 24 "Ластівка" комбінованого типу вул. Робоча, 59, м. Мелітополь Запорізька область - капітальний ремонт (коригування)</t>
  </si>
  <si>
    <t>2021</t>
  </si>
  <si>
    <t>Капітальний ремонт амбулаторії загальної практики-сімейної медицини № 4 комунального некомерційного підприємства "Центр первинної медико-санітарної допомоги № 2№ Мелітопольської міської ради Запорізької області за адресою: просп. Б.Хмельницького, 66 у м. Мелітополі - коригування</t>
  </si>
  <si>
    <t>Капітальний ремонт мереж вуличного освітлення в м. Мелітополі шляхом технічного переоснащення LED-світильниками</t>
  </si>
  <si>
    <t>Реконструкція каналізаційного колектору по вул. Брів-ла- Гайард (від просп. 50-річчя Перемоги до вул. Кізіярської) у м. Мелітополі Запорізької області</t>
  </si>
  <si>
    <t>Реконструкція нежитлових приміщень (IV під’їзд) по  вул. Брів-ла-Гайард, 6, м. Мелітополь Запорізької області під житлові приміщення (приєднання до електричних мереж)</t>
  </si>
  <si>
    <t>ДНЗ № 8 «Зірочка», вул. Гвардійська, 26/1, м. Мелітополь, Запорізька область – капітальний ремонт (коригування)</t>
  </si>
  <si>
    <t>Палац культури залізничників, вул. Чайковського, 61, м. Мелітополь, Запорізька область  – капітальний ремонт (коригування)</t>
  </si>
  <si>
    <t>Комунальний заклад «Дитячо-юнацька спортивна школа  № 3», вул. Ломоносова, 199, м. Мелітополь, Запорізька область – капітальний ремонт</t>
  </si>
  <si>
    <t xml:space="preserve">Загальноосвітня школа І-ІІІ ступенів № 15, вул. Гризодубової, 54, м. Мелітополь, Запорізька область – капітальний ремонт  </t>
  </si>
  <si>
    <t>Відокремлений підрозділ «Інфекційна лікарня» комунальної установи «Територіальне медичне об’єднання «Багатопрофільна лікарня інтенсивних методів лікування та швидкої медичної допомоги» по вул. Кізіярській, 48, м. Мелітополь, Запорізька область - капітальний ремонт</t>
  </si>
  <si>
    <t>Комунальне некомерційне підприємство «Мелітопольський міський пологовий будинок», вул. Кізіярська, 37,  м. Мелітополь, Запорізька область – капітальний ремонт</t>
  </si>
  <si>
    <t>Гінекологічний корпус комунального некомерційного підприємства "Мелітопольський міський пологовий будинок"  Мелітопольської міської ради Запорізької області, вул. Кізіярська, 37, м. Мелітополь, Запорізька область - капітальний ремонт</t>
  </si>
  <si>
    <t>Палац культури ім. Т.Г. Шевченка відділу культури Мелітопольської міської ради Запорізької області, майдан Перемоги, 4, м. Мелітополь, Запорізька область - капітальний ремонт</t>
  </si>
  <si>
    <t>Дитяча школа мистецтв відділу культури Мелітопольської міської ради Запорізької області, бул. 30-річчя Перемоги, 7-А, м. Мелітополь, Запорізька область - капітальний ремонт</t>
  </si>
  <si>
    <t>Мелітопольський міський краєзнавчий музей, вул. М. Грушевського, 18, м. Мелітополь Запорізька область - капітальний ремонт</t>
  </si>
  <si>
    <t>Комунальний заклад "Дитячо-юнацька спортивна школа № 1" Мелітопольської міської ради Запорізької, вул. Героїв України, 53, м. Мелітополь Запорізька область - капітальний ремонт</t>
  </si>
  <si>
    <t>Комунальний заклад “Центр позашкільної освіти” Мелітопольської міської ради Запорізької області, вул. Іллі Стамболі, 17 м. Мелітополь, Запорізька область - капітальний ремонт</t>
  </si>
  <si>
    <t>Мелітопольська загальноосвітня школа I-III ступенів № 24 Мелітопольської міської ради Запорізької області, вул. Садова, 47, м. Мелітополь, Запорізька область - реконструкція</t>
  </si>
  <si>
    <t>Мелітопольська гімназія № 1 Мелітопольської міської ради Запорізької області, вул. Ярослава Мудрого, 13 , м. Мелітополь, Запорізька область - капітальний ремонт</t>
  </si>
  <si>
    <t xml:space="preserve">Мелітопольська загальноосвітня школа І-ІІІ ступеня № 7 Мелітопольської міської ради Запорізької області, вул. Інтеркультурна, 400-а, м. Мелітополь, Запорізька область  - капітальний ремонт </t>
  </si>
  <si>
    <t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 - капітальний ремонт</t>
  </si>
  <si>
    <t xml:space="preserve">Мелітопольська загальноосвітня школа І-ІІІ ступенів № 4 Мелітопольської міської ради Запорізької області, вул. Пушкіна, 77, м. Мелітополь, Запорізька область  - капітальний ремонт </t>
  </si>
  <si>
    <t>Дошкільний навчальний заклад № 1 імені 8 Березня санаторного типу Мелітопольської міської ради Запорізької області,  пр-т Богдана Хмельницького, 49, м. Мелітополь, Запорізька область - капітальний ремонт</t>
  </si>
  <si>
    <t>Дошкільний навчальний заклад № 5 «Перлинка» комбінованого  типу Мелітопольської міської ради Запорізької області, вул. Будівельна, 73, м. Мелітополь, Запорізька область - капітальний ремонт</t>
  </si>
  <si>
    <t>Дошкільний навчальний заклад  № 47 «Берізка» Мелітопольської міської ради Запорізької області, вул. Інтеркультурна, 141 , м. Мелітополь, Запорізька область - капітальний ремонт</t>
  </si>
  <si>
    <t>Дошкільний навчальний заклад № 99 «Зірочка» комбінованого  типу Мелітопольської міської ради Запорізької області, вул. Гризодубової, 37-а, м. Мелітополь, Запорізька область - капітальний ремонт</t>
  </si>
  <si>
    <t>Капітальний ремонт вбудованих нежитлових приміщень за адресою: м. Мелітополь просп. 50 - річчя Перемоги, 17</t>
  </si>
  <si>
    <t>2019-2021</t>
  </si>
  <si>
    <t>2020-2021</t>
  </si>
  <si>
    <t>2019-2020</t>
  </si>
  <si>
    <t>Дошкільний навчальний заклад № 20 «Зайчик» комбінованого типу Мелітопольської міської ради Запорізької області, пр-т Б.Хмельницького, 62, м. Мелітополь, Запорізька область - капітальний ремонт приміщень (заміна вікон)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</si>
  <si>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приміщень (заміна вікон)</t>
  </si>
  <si>
    <t>Дошкільний навчальний заклад № 44 «Веселка» комбінованого типу Мелітопольської міської ради Запорізької області, вул. Брів-ла-Гайард, 17, м. Мелітополь, Запорізька область - капітальний ремонт приміщень (заміна вікон)</t>
  </si>
  <si>
    <t>Дошкільний навчальний заклад № 26 «Світанок» загального типу Мелітопольської міської ради Запорізької області, пров. Сєдовців, 4, м. Мелітополь, Запорізька область - капітальний ремонт водостічної системи</t>
  </si>
  <si>
    <t>Дошкільний навчальний заклад № 36 «Берізка» комбінованого типу Мелітопольської міської ради Запорізької області, вул. Гетьманська, 73-б, м. Мелітополь, Запорізька область – капітальний ремонт санвузлів</t>
  </si>
  <si>
    <t>Дошкільний навчальний заклад № 78 «Вогник» загального типу, Мелітопольської міської ради Запорізької області, вул. Гетьмана Сагайдачного, 272/1,  м. Мелітополь, Запорізька область – капітальний ремонт санвузлів</t>
  </si>
  <si>
    <t>Дошкільний навчальний заклад № 9 «Лелеченя» загального типу, Мелітопольської міської ради Запорізької області, б-р 30 років Перемоги, 16-а, м. Мелітополь, Запорізька область -  капітальний ремонт огорожі прилеглої території</t>
  </si>
  <si>
    <t>Дошкільний навчальний заклад № 40 «Калинонька» комбінованого типу  Мелітопольської міської ради Запорізької області, вул. Гризодубової, 53, м. Мелітополь, Запорізька область -  капітальний ремонт огорожі прилеглої території</t>
  </si>
  <si>
    <t xml:space="preserve">Дошкільний навчальний заклад № 38 «Попелюшка» комбінованого типу Мелітопольської міської ради Запорізької області,бульвар 30 років Перемоги, 20-а, м. Мелітополь Запорізька область - капітальний ремонт тіньових навісів 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</si>
  <si>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зелених насаджень</t>
  </si>
  <si>
    <t>Дошкільний навчальний заклад № 29 «Золотий півник» комбінованого типу Мелітопольської міської ради Запорізької області,вул. Олеся Гончара, 111, м. Мелітополь, Запорізька область -  капітальний ремонт зелених насаджень</t>
  </si>
  <si>
    <t>Дошкільний навчальний заклад № 38 «Попелюшка» комбінованого типу Мелітопольської міської ради Запорізької області,бульвар 30 років Перемоги, 20-а, м. Мелітополь Запорізька область - капітальний ремонт зелених насаджень</t>
  </si>
  <si>
    <t>Дошкільний навчальний заклад № 9 «Лелеченя» загального типу, Мелітопольської міської ради Запорізької області, б-р 30 років Перемоги, 16-а, м. Мелітополь, Запорізька область -  капітальний ремонт зелених насаджень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</si>
  <si>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- капітальний ремонт приміщень (заміна вікон)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</si>
  <si>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вентиляційної системи спортивної зали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</si>
  <si>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 -капітальний ремонт вентиляційної системи спортивної зали</t>
  </si>
  <si>
    <t>Мелітопольська загальноосвітня школа І-ІІІ ступенів № 11 Мелітопольської міської ради Запорізької області, вул. Петра Дорошенка, 38, м.  Мелітополь, Запорізька область - капітальний ремонт покрівлі майстерні</t>
  </si>
  <si>
    <t>Мелітопольська загальноосвітня школа І ступеня № 2 Мелітопольської міської ради Запорізької області, вул. Гвардійська, 5/1, м.  Мелітополь, Запорізька область - капітальний ремонт ганку з встановленням пандусу</t>
  </si>
  <si>
    <t>Ліцей № 5 Мелітопольської міської ради Запорізької області, вул. Байбулатова, 12, м. Мелітполь,Запорізька область - капітальний ремонт вентиляційної системи приміщень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</si>
  <si>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зелених насаджень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</si>
  <si>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 -капітальний ремонт зелених насаджень</t>
  </si>
  <si>
    <t>Капітальний ремонт зелених насаджень на перехресті пр-кту Б. Хмельницького та вул. Університетської в м. Мелітополі</t>
  </si>
  <si>
    <t>Капітальний ремонт підпірної стіни за адресою пр-кт Б. Хмельницького, 2 в м. Мелітополі</t>
  </si>
  <si>
    <t>Капітальний ремонт пристроїв світлофорної сигналізації на перехресті пр-кту 50-річчя Перемоги та вул. Брів-ла-Гайард в м. Мелітополі</t>
  </si>
  <si>
    <t>Капітальний ремонт контейнерного майданчику за адресою вул. Брів-ла-Гайард, 25 в м. Мелітополі</t>
  </si>
  <si>
    <t>Капітальний ремонт контейнерного майданчику за адресою б-р 30-річчя Перемоги, 1 в м. Мелітополі</t>
  </si>
  <si>
    <t>Капітальний ремонт контейнерного майданчику за адресою вул. Казарцева, 19 в м. Мелітополі</t>
  </si>
  <si>
    <t>Капітальний ремонт контейнерного майданчику за адресою вул. Дружби, 218 в м. Мелітополі</t>
  </si>
  <si>
    <t>Капітальний ремонт контейнерного майданчику за адресою пер. Садовий, 9 в м. Мелітополі</t>
  </si>
  <si>
    <t>Капітальний ремонт контейнерного майданчику за адресою вул. Седовцев, 2 в м. Мелітополі</t>
  </si>
  <si>
    <t>Капітальний ремонт контейнерного майданчику за адресою пр-кт Б. Хмельницького, 37 в м. Мелітополі</t>
  </si>
  <si>
    <t>Капітальний ремонт контейнерного майданчику за адресою вул. Пожарського, 2а в м. Мелітополі</t>
  </si>
  <si>
    <t>Капітальний ремонт контейнерного майданчику за адресою вул. Гризодубової, 50 в м. Мелітополі</t>
  </si>
  <si>
    <t>Капітальний ремонт контейнерного майданчику за адресою вул. Каспійська, 7 в м. Мелітополі</t>
  </si>
  <si>
    <t>Капітальний ремонт контейнерного майданчику за адресою вул. Шмідта, 1 в м. Мелітополі</t>
  </si>
  <si>
    <t>Капітальний ремонт контейнерного майданчику за адресою вул. Героїв України, 55 в м. Мелітополі</t>
  </si>
  <si>
    <t>Капітальний ремонт контейнерного майданчику за адресою вул. Шмідта, 13 в м. Мелітополі</t>
  </si>
  <si>
    <t>Капітальний ремонт контейнерного майданчику за адресою вул. Гагаріна, 6 в м. Мелітополі</t>
  </si>
  <si>
    <t>Капітальний ремонт контейнерного майданчику за адресою вул. Шмідта, 20 в м. Мелітополі</t>
  </si>
  <si>
    <t>Капітальний ремонт контейнерного майданчику за адресою вул. Шмідта, 24 в м. Мелітополі</t>
  </si>
  <si>
    <t>Капітальний ремонт контейнерного майданчику за адресою вул. Шмідта, 40 в м. Мелітополі</t>
  </si>
  <si>
    <t>Капітальний ремонт житлової квартири Оипова  В. О., яка розташована за адресою м. Мелітополь, просп. Б. Хмельницького, буд. 71, кв. 27</t>
  </si>
  <si>
    <t>Капітальний ремонт житлової квартири Коп’євої Л. І., яка розташована за адресою: м. Мелітополь, вул. Героїв України, буд. 188, кв. 8</t>
  </si>
  <si>
    <t xml:space="preserve">Капітальний ремонт житлової квартири Аболмасова М. І., яка розташована за адресою: м. Мелітополь, вул. Казарцева, буд. 10, кв. 14-     </t>
  </si>
  <si>
    <t>Капітальний ремонт зелених насаджень по вул. Ломоносова (а районі буд.151)   в м. Мелітополі</t>
  </si>
  <si>
    <t>Капітальний ремонт пішохідної зони за адресою вул. Гетьманська, 20 в м. Мелітополі</t>
  </si>
  <si>
    <t>0717366</t>
  </si>
  <si>
    <t>0700000</t>
  </si>
  <si>
    <t>Відділ охорони здоров'я Мелітопольської міської ради Запорізької області</t>
  </si>
  <si>
    <t>0710000</t>
  </si>
  <si>
    <t>Капітальний ремонт КУ "Центр первинної медико-санітарної допомоги №1" ММР ЗО по проспекту Б. Хмельницького, 46 у м. Мелітополі"</t>
  </si>
  <si>
    <t>коштів бюджету розвитку  на здійснення заходів на будівництво, реконструкцію і реставрацію, капітальний ремонт  об"єктів виробничої, комунікаційної та соціальної іфраструктури за об"єктами у  2021  році</t>
  </si>
  <si>
    <t>Мелітопольський міський голова</t>
  </si>
  <si>
    <t xml:space="preserve">    Іван  ФЕДОРОВ</t>
  </si>
  <si>
    <t>08568000000</t>
  </si>
  <si>
    <t>Управління фізичної культури  та спорту Мелітопольської міської ради Запорізької області</t>
  </si>
  <si>
    <t xml:space="preserve">Надання загальної середньої освіти закладами загальної середньої освіти </t>
  </si>
  <si>
    <t>Надання загальної середньої освіти закладами загальної середньої освіти</t>
  </si>
  <si>
    <t>Первинна медична допомога населенню, що надається центрами первинної медичної (медико-санітарної) допомоги</t>
  </si>
  <si>
    <t>0611021</t>
  </si>
  <si>
    <t>ЗОШ І-ІІІ ступенів № 4 ММР ЗО, вул. Пушкіна, 77  м. Мелітополь - капітальний ремонт (коригування)</t>
  </si>
  <si>
    <t>Капітальний ремонт будівлі, з виконанням заходів з енергозбереження, та благоустрою території Мелітопольської спеціалізованої школи І-ІІІ ступенів             № 23 ММР ЗО, вул. Гетьмана Сагайдачного, 262, м. Мелітополь (коригування)</t>
  </si>
  <si>
    <t>Мелітопольська загальноосвітня школа I-III ступенів № 20 Мелітопольської міської ради Запорізької області, вул. Сєрова, 62-а, м. Мелітополь, Запорізька область - капітальний ремонт</t>
  </si>
  <si>
    <t xml:space="preserve">Будівництво оздоровчого центру з льодовою ареною по просп. Богдана Хмельницького,46/9,  м. Мелітополь Запорізька область </t>
  </si>
  <si>
    <t>ТП-26, просп. Богдана Хмельницького, 46/6, м. Мелітополь Запорізька область- реконструкція</t>
  </si>
  <si>
    <t>Будівництво  споруд,установ та закладів фізичної культури і спорту</t>
  </si>
  <si>
    <t>Реконструкція нежитлових приміщень,   вул. Чернишевського, 37, м. Мелітополь Запорізької області під адміністративну будівлю (приєднання до електричних мереж)</t>
  </si>
  <si>
    <t>Реконструкція будівлі під котельню, вул. Мелітопольських дивізій, 126/1  м. Мелітополь Запорізької області (коригування)</t>
  </si>
  <si>
    <t xml:space="preserve">Мелітопольська загальноосвітня школа І-ІІІ ступеня № 7 Мелітопольської міської ради Запорізької області, вул. Інтеркультурна, 400а, м. Мелітополь, Запорізька область – капітальний ремонт  </t>
  </si>
  <si>
    <t>ЗОШ І-ІІІ ступеня № 4 ММР ЗО, вул. Пушкіна, 77  м. Мелітополь капітальний ремонт приміщень спортивного залу (коригування)</t>
  </si>
  <si>
    <t>ЗОШ І-ІІІ ступеня № 13 ММР ЗО, вул. Вишнева, 84   м. Мелітополь – капітальний ремонт спортивної зали (коригування)</t>
  </si>
  <si>
    <t>Співфінансування інвестиційних проектів, що реалізуються за рахунок коштів державного фонду регіонального розвитку</t>
  </si>
  <si>
    <t>Відновлення муніципального транспорту в м. Мелітополь Запорізької області (придбання пасажирського транспорту)</t>
  </si>
  <si>
    <t>0611061</t>
  </si>
  <si>
    <t xml:space="preserve">Мелітопольська загальноосвітня школа I ступеня №2 ММРЗО,вул..Гвардійська, 5/1,м.Мелітополь -капітальний ремонт санвузлів з заміною трубопроводів каналізаційних мереж </t>
  </si>
  <si>
    <t xml:space="preserve">Мелітопольська загальноосвітня школа I-III ступенів №6 ММРЗО, вул.Монастирська,185,м.Мелітополь -капітальний ремонт санвузлів з заміною трубопроводів каналізаційних мереж </t>
  </si>
  <si>
    <t>Мелітопольська загальноосвітня школа I-III ступенів №11 ММРЗО, вул.Петра Дорошенка,38,м.Мелітополь -капітальний ремонт санвузлів з заміною трубопроводів каналізаційних мереж</t>
  </si>
  <si>
    <t>Мелітопольська загальноосвітня школа I-III ступенів №25 ММРЗО, вул.Гетьманська,93,м.Мелітополь -капітальний ремонт санвузлів з заміною трубопроводів каналізаційних мереж</t>
  </si>
  <si>
    <t>Мелітопольська загальноосвітня школа I ступен №2 ММРЗО, вул.Гвардійська,5/1,м.Мелітополь-капітальний ремонт будівлі з встановленням протипожежної сигналізації</t>
  </si>
  <si>
    <t>Мелітопольська загальноосвітня школа I-III ступенів №20 ММРЗО, вул.Сєрова,62-а,м.Мелітополь-капітальний ремонт протипожежної сигналізації</t>
  </si>
  <si>
    <t>Відділення екстреної (невідкладної) медичної допомоги відокремленого підрозділу "Лікарня № 2" комунального некомерційного підприємства "ТМО"Багатопрофільна лікарня інтенсивних методів лікування та швидкої медичної допомоги" Мелітопольської міської ради Запорізької області, вул. Брів-ла-Гайард, 19, м. Мелітополь - реконструкція (коригування)</t>
  </si>
  <si>
    <t>ЗОШ  І-ІІІ ступеня № 8, вул. Михайла Оратовського, 147   м. Мелітополь Запорізької області– капітальний ремонт (коригування)</t>
  </si>
  <si>
    <t>Реконструкція нежитлової будівлі по вул. Бєляєва,16,   м. Мелітополь Запорізької області під житлову будівлю</t>
  </si>
  <si>
    <t>Реконструкція нежитлової будівлі по вул. Бєляєва,16,   м. Мелітополь Запорізької області під житлову будівлю(приєднання до електричних мереж)</t>
  </si>
  <si>
    <t>Амбулаторія загальної практики-сімейної медицини № 1 комунального некомерційного підприємства "Центр первинної медико-санітарної допомоги № 2, вул. Михайла Оратовського, 157, м. Мелітополь, Запорізька область - капітальний ремонт</t>
  </si>
  <si>
    <t>Амбулаторія загальної практики-сімейної медицини № 2 (Підрозділ 2) комунального некомерційного підприємства  "Центр первинної медико-санітарної допомоги № 2", вул. Івана Алексєєва, 7, м. Мелітополь, Запорізька область - капітальний ремонт</t>
  </si>
  <si>
    <t>Спортивний майданчик для ігрових видів спорту комунальної установи "Водо-спортивний комплекс" Мелітопольської міської ради  Запорізької області, вул. Героїв України, 33/1, м. Мелітополь, Запорізька область - реконструкція</t>
  </si>
  <si>
    <t>Капітальний ремонт внутрішньоквартального проїзду  з відновленням водовідведення вздовж  будинків по вул. Героїв Сталінграда, 7,5 в м. Мелітополі</t>
  </si>
  <si>
    <t>Капітальний ремонт внутрішньоквартального проїзду по вул. Чкалова, 2/1 в м. Мелітополі</t>
  </si>
  <si>
    <t>Капітальний ремонт внутрішньоквартального проїзду по вул. Сєдовців,4 в м. Мелітополі</t>
  </si>
  <si>
    <t>Капітальний ремонт внутрішньоквартального проїзду по вул. Сєдовців,2 в м. Мелітополі</t>
  </si>
  <si>
    <t>Житловий будинок по вул. Свердлова, 39 м. Мелітополь - реконструкція систем автоматичної пожежної сигналізації та димовидалення</t>
  </si>
  <si>
    <t>Житловий будинок по вул. Свердлова, 43 м. Мелітополь - реконструкція систем автоматичної пожежної сигналізації та димовидалення</t>
  </si>
  <si>
    <t>Житловий будинок по вул. Дружби, 226 м. Мелітополь - реконструкція систем автоматичної пожежної сигналізації та димовидалення</t>
  </si>
  <si>
    <t>Будівництво оздоровчого центру з льодовою ареною по просп. Богдана Хмельницького,46/9,  м. Мелітополь Запорізька область ( приєднання до електричних мереж)</t>
  </si>
  <si>
    <t>Дошкільний навчальний заклад № 41 «Барвінок» Мелітопольської міської ради Запорізької області,   вул. Гоголя, 136-а, м. Мелітополь, Запорізька область – капітальний ремонт</t>
  </si>
  <si>
    <t>Капітальний ремонт прилеглої території будівлі по вул. Бєляєва,16 м. Мелітополь Запорізької області</t>
  </si>
  <si>
    <t>«Мелітопольська загальноосвітня школа I – III ступенів №8 Мелітопольської міської ради Запорізької області, вул. Михайла Оратовського, 147, м. Мелітополь, Запорізька область – капітальний ремонт приміщень майстерні»</t>
  </si>
  <si>
    <t xml:space="preserve">Капітальний ремонт  приміщення для облаштування  спортивного  залу    КЗ «ДЮСШ №1» ММР ЗО за адресою: м. Мелітополь, вул. Гагаріна, 1а </t>
  </si>
  <si>
    <t>Капітальний ремонт прилеглої території по просп. Богдана Хмельницького, 46/9,  м. Мелітополь Запорізької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</si>
</sst>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0.0"/>
  </numFmts>
  <fonts count="24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4"/>
      <name val="Times New Roman"/>
      <family val="1"/>
    </font>
    <font>
      <u/>
      <sz val="10"/>
      <name val="Arial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92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/>
    <xf numFmtId="0" fontId="7" fillId="0" borderId="0" xfId="0" applyFont="1"/>
    <xf numFmtId="0" fontId="10" fillId="0" borderId="0" xfId="0" applyFont="1" applyBorder="1"/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92" fontId="10" fillId="0" borderId="0" xfId="0" applyNumberFormat="1" applyFont="1"/>
    <xf numFmtId="0" fontId="5" fillId="0" borderId="0" xfId="0" applyFont="1" applyBorder="1" applyAlignment="1">
      <alignment horizontal="center" wrapText="1"/>
    </xf>
    <xf numFmtId="192" fontId="4" fillId="0" borderId="0" xfId="0" applyNumberFormat="1" applyFont="1" applyBorder="1" applyAlignment="1">
      <alignment horizontal="right" wrapText="1"/>
    </xf>
    <xf numFmtId="192" fontId="9" fillId="0" borderId="0" xfId="0" applyNumberFormat="1" applyFont="1" applyBorder="1" applyAlignment="1">
      <alignment horizontal="center" wrapText="1"/>
    </xf>
    <xf numFmtId="192" fontId="9" fillId="0" borderId="1" xfId="0" applyNumberFormat="1" applyFont="1" applyBorder="1" applyAlignment="1">
      <alignment wrapText="1"/>
    </xf>
    <xf numFmtId="0" fontId="0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192" fontId="13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12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192" fontId="1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192" fontId="14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11" fillId="0" borderId="0" xfId="0" applyNumberFormat="1" applyFont="1" applyAlignment="1"/>
    <xf numFmtId="1" fontId="17" fillId="0" borderId="0" xfId="0" applyNumberFormat="1" applyFont="1" applyAlignment="1"/>
    <xf numFmtId="1" fontId="3" fillId="0" borderId="0" xfId="0" applyNumberFormat="1" applyFont="1" applyAlignment="1">
      <alignment horizontal="center"/>
    </xf>
    <xf numFmtId="1" fontId="1" fillId="0" borderId="0" xfId="0" applyNumberFormat="1" applyFont="1"/>
    <xf numFmtId="1" fontId="6" fillId="0" borderId="1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 wrapText="1"/>
    </xf>
    <xf numFmtId="1" fontId="10" fillId="0" borderId="0" xfId="0" applyNumberFormat="1" applyFont="1"/>
    <xf numFmtId="1" fontId="10" fillId="0" borderId="0" xfId="0" applyNumberFormat="1" applyFont="1" applyBorder="1"/>
    <xf numFmtId="1" fontId="8" fillId="0" borderId="0" xfId="0" applyNumberFormat="1" applyFont="1"/>
    <xf numFmtId="1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" fontId="0" fillId="0" borderId="0" xfId="0" applyNumberFormat="1" applyFont="1" applyAlignment="1">
      <alignment wrapText="1"/>
    </xf>
    <xf numFmtId="0" fontId="0" fillId="0" borderId="0" xfId="0" applyFont="1" applyBorder="1"/>
    <xf numFmtId="192" fontId="0" fillId="0" borderId="0" xfId="0" applyNumberFormat="1" applyFont="1"/>
    <xf numFmtId="1" fontId="0" fillId="0" borderId="0" xfId="0" applyNumberFormat="1" applyFont="1"/>
    <xf numFmtId="0" fontId="20" fillId="0" borderId="0" xfId="0" applyFont="1" applyBorder="1"/>
    <xf numFmtId="1" fontId="0" fillId="0" borderId="0" xfId="0" applyNumberFormat="1" applyFont="1" applyBorder="1"/>
    <xf numFmtId="0" fontId="17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1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1" fontId="7" fillId="0" borderId="4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left" wrapText="1"/>
    </xf>
    <xf numFmtId="1" fontId="7" fillId="0" borderId="0" xfId="0" applyNumberFormat="1" applyFont="1" applyFill="1" applyBorder="1" applyAlignment="1">
      <alignment horizontal="left" wrapText="1"/>
    </xf>
    <xf numFmtId="1" fontId="7" fillId="0" borderId="0" xfId="0" applyNumberFormat="1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left" wrapText="1"/>
    </xf>
    <xf numFmtId="192" fontId="0" fillId="0" borderId="0" xfId="0" applyNumberFormat="1" applyFont="1" applyBorder="1" applyAlignment="1">
      <alignment horizontal="lef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49" fontId="19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5"/>
  <sheetViews>
    <sheetView tabSelected="1" topLeftCell="B1" zoomScale="80" zoomScaleNormal="80" workbookViewId="0">
      <pane xSplit="5" ySplit="13" topLeftCell="G14" activePane="bottomRight" state="frozen"/>
      <selection activeCell="B1" sqref="B1"/>
      <selection pane="topRight" activeCell="G1" sqref="G1"/>
      <selection pane="bottomLeft" activeCell="B14" sqref="B14"/>
      <selection pane="bottomRight" activeCell="B1" sqref="A1:IV65536"/>
    </sheetView>
  </sheetViews>
  <sheetFormatPr defaultRowHeight="12.75" x14ac:dyDescent="0.2"/>
  <cols>
    <col min="1" max="1" width="12.85546875" style="22" hidden="1" customWidth="1"/>
    <col min="2" max="2" width="11.140625" style="22" customWidth="1"/>
    <col min="3" max="3" width="11.5703125" style="22" customWidth="1"/>
    <col min="4" max="4" width="13.85546875" style="22" customWidth="1"/>
    <col min="5" max="5" width="56.140625" style="22" customWidth="1"/>
    <col min="6" max="6" width="79.140625" style="22" customWidth="1"/>
    <col min="7" max="7" width="12.7109375" style="22" customWidth="1"/>
    <col min="8" max="8" width="15.42578125" style="76" customWidth="1"/>
    <col min="9" max="9" width="14.140625" style="22" customWidth="1"/>
    <col min="10" max="10" width="15.85546875" style="22" customWidth="1"/>
    <col min="11" max="11" width="21.28515625" style="22" customWidth="1"/>
    <col min="12" max="12" width="10.85546875" style="82" customWidth="1"/>
    <col min="13" max="13" width="10.28515625" style="83" customWidth="1"/>
    <col min="14" max="14" width="10.7109375" style="74" customWidth="1"/>
    <col min="15" max="15" width="10.28515625" style="74" customWidth="1"/>
    <col min="16" max="16" width="8.5703125" style="74" customWidth="1"/>
    <col min="17" max="18" width="9.140625" style="74"/>
    <col min="19" max="16384" width="9.140625" style="22"/>
  </cols>
  <sheetData>
    <row r="1" spans="1:12" ht="12.75" customHeight="1" x14ac:dyDescent="0.2">
      <c r="G1" s="27"/>
      <c r="H1" s="59" t="s">
        <v>48</v>
      </c>
      <c r="L1" s="80"/>
    </row>
    <row r="2" spans="1:12" ht="10.5" customHeight="1" x14ac:dyDescent="0.2">
      <c r="G2" s="72"/>
      <c r="H2" s="105" t="s">
        <v>46</v>
      </c>
      <c r="I2" s="105"/>
      <c r="J2" s="105"/>
      <c r="K2" s="105"/>
      <c r="L2" s="79"/>
    </row>
    <row r="3" spans="1:12" ht="16.5" customHeight="1" x14ac:dyDescent="0.25">
      <c r="F3" s="26"/>
      <c r="G3" s="72"/>
      <c r="H3" s="60" t="s">
        <v>47</v>
      </c>
      <c r="L3" s="81"/>
    </row>
    <row r="4" spans="1:12" ht="15" customHeight="1" x14ac:dyDescent="0.2">
      <c r="G4" s="72"/>
      <c r="H4" s="73"/>
      <c r="I4" s="72"/>
      <c r="J4" s="72"/>
      <c r="K4" s="72"/>
    </row>
    <row r="5" spans="1:12" ht="18.75" customHeight="1" x14ac:dyDescent="0.3">
      <c r="A5" s="23"/>
      <c r="B5" s="106" t="s">
        <v>42</v>
      </c>
      <c r="C5" s="107"/>
      <c r="D5" s="107"/>
      <c r="E5" s="107"/>
      <c r="F5" s="107"/>
      <c r="G5" s="107"/>
      <c r="H5" s="107"/>
      <c r="I5" s="107"/>
      <c r="J5" s="107"/>
      <c r="K5" s="107"/>
    </row>
    <row r="6" spans="1:12" ht="12.75" customHeight="1" x14ac:dyDescent="0.2">
      <c r="B6" s="108" t="s">
        <v>182</v>
      </c>
      <c r="C6" s="107"/>
      <c r="D6" s="107"/>
      <c r="E6" s="107"/>
      <c r="F6" s="107"/>
      <c r="G6" s="107"/>
      <c r="H6" s="107"/>
      <c r="I6" s="107"/>
      <c r="J6" s="107"/>
      <c r="K6" s="107"/>
    </row>
    <row r="7" spans="1:12" ht="18.75" x14ac:dyDescent="0.3">
      <c r="B7" s="109" t="s">
        <v>185</v>
      </c>
      <c r="C7" s="110"/>
      <c r="D7" s="24"/>
      <c r="E7" s="24"/>
      <c r="F7" s="24"/>
      <c r="G7" s="24"/>
      <c r="H7" s="61"/>
      <c r="I7" s="24"/>
      <c r="J7" s="24"/>
      <c r="K7" s="24"/>
    </row>
    <row r="8" spans="1:12" ht="15" x14ac:dyDescent="0.25">
      <c r="B8" s="114" t="s">
        <v>61</v>
      </c>
      <c r="C8" s="114"/>
      <c r="D8" s="1"/>
      <c r="E8" s="62"/>
      <c r="F8" s="1"/>
      <c r="G8" s="1"/>
      <c r="H8" s="62"/>
      <c r="I8" s="1"/>
      <c r="J8" s="1"/>
      <c r="K8" s="25" t="s">
        <v>0</v>
      </c>
    </row>
    <row r="9" spans="1:12" ht="17.25" customHeight="1" x14ac:dyDescent="0.2">
      <c r="A9" s="115" t="s">
        <v>4</v>
      </c>
      <c r="B9" s="118" t="s">
        <v>38</v>
      </c>
      <c r="C9" s="119" t="s">
        <v>39</v>
      </c>
      <c r="D9" s="111" t="s">
        <v>40</v>
      </c>
      <c r="E9" s="112" t="s">
        <v>41</v>
      </c>
      <c r="F9" s="121" t="s">
        <v>54</v>
      </c>
      <c r="G9" s="121" t="s">
        <v>55</v>
      </c>
      <c r="H9" s="122" t="s">
        <v>56</v>
      </c>
      <c r="I9" s="121" t="s">
        <v>57</v>
      </c>
      <c r="J9" s="121" t="s">
        <v>58</v>
      </c>
      <c r="K9" s="121" t="s">
        <v>59</v>
      </c>
      <c r="L9" s="83"/>
    </row>
    <row r="10" spans="1:12" ht="22.5" customHeight="1" x14ac:dyDescent="0.2">
      <c r="A10" s="116"/>
      <c r="B10" s="118"/>
      <c r="C10" s="119"/>
      <c r="D10" s="111"/>
      <c r="E10" s="112"/>
      <c r="F10" s="121"/>
      <c r="G10" s="121"/>
      <c r="H10" s="122"/>
      <c r="I10" s="121"/>
      <c r="J10" s="113"/>
      <c r="K10" s="121"/>
      <c r="L10" s="83"/>
    </row>
    <row r="11" spans="1:12" ht="50.25" customHeight="1" x14ac:dyDescent="0.2">
      <c r="A11" s="117"/>
      <c r="B11" s="118"/>
      <c r="C11" s="119"/>
      <c r="D11" s="111"/>
      <c r="E11" s="112"/>
      <c r="F11" s="121"/>
      <c r="G11" s="121"/>
      <c r="H11" s="122"/>
      <c r="I11" s="121"/>
      <c r="J11" s="113"/>
      <c r="K11" s="121"/>
      <c r="L11" s="83"/>
    </row>
    <row r="12" spans="1:12" ht="58.5" customHeight="1" x14ac:dyDescent="0.2">
      <c r="A12" s="35"/>
      <c r="B12" s="118"/>
      <c r="C12" s="119"/>
      <c r="D12" s="111"/>
      <c r="E12" s="113"/>
      <c r="F12" s="113"/>
      <c r="G12" s="113"/>
      <c r="H12" s="123"/>
      <c r="I12" s="113"/>
      <c r="J12" s="113"/>
      <c r="K12" s="113"/>
      <c r="L12" s="83"/>
    </row>
    <row r="13" spans="1:12" ht="15.75" customHeight="1" x14ac:dyDescent="0.2">
      <c r="A13" s="36">
        <v>1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">
        <v>6</v>
      </c>
      <c r="H13" s="63">
        <v>7</v>
      </c>
      <c r="I13" s="2">
        <v>8</v>
      </c>
      <c r="J13" s="2">
        <v>9</v>
      </c>
      <c r="K13" s="2">
        <v>10</v>
      </c>
      <c r="L13" s="83"/>
    </row>
    <row r="14" spans="1:12" ht="31.5" customHeight="1" x14ac:dyDescent="0.2">
      <c r="A14" s="36"/>
      <c r="B14" s="40" t="s">
        <v>93</v>
      </c>
      <c r="C14" s="40"/>
      <c r="D14" s="40"/>
      <c r="E14" s="40" t="s">
        <v>94</v>
      </c>
      <c r="F14" s="40"/>
      <c r="G14" s="40"/>
      <c r="H14" s="47"/>
      <c r="I14" s="40"/>
      <c r="J14" s="40">
        <f>J15</f>
        <v>450000</v>
      </c>
      <c r="K14" s="40"/>
      <c r="L14" s="83"/>
    </row>
    <row r="15" spans="1:12" ht="30" customHeight="1" x14ac:dyDescent="0.2">
      <c r="A15" s="36"/>
      <c r="B15" s="33" t="s">
        <v>95</v>
      </c>
      <c r="C15" s="33"/>
      <c r="D15" s="33"/>
      <c r="E15" s="92" t="s">
        <v>94</v>
      </c>
      <c r="F15" s="40"/>
      <c r="G15" s="40"/>
      <c r="H15" s="47"/>
      <c r="I15" s="40"/>
      <c r="J15" s="40">
        <f>J16</f>
        <v>450000</v>
      </c>
      <c r="K15" s="40"/>
      <c r="L15" s="83"/>
    </row>
    <row r="16" spans="1:12" ht="75.75" customHeight="1" x14ac:dyDescent="0.2">
      <c r="A16" s="36"/>
      <c r="B16" s="33" t="s">
        <v>96</v>
      </c>
      <c r="C16" s="33" t="s">
        <v>97</v>
      </c>
      <c r="D16" s="33" t="s">
        <v>5</v>
      </c>
      <c r="E16" s="33" t="s">
        <v>98</v>
      </c>
      <c r="F16" s="5" t="s">
        <v>127</v>
      </c>
      <c r="G16" s="5">
        <v>2021</v>
      </c>
      <c r="H16" s="58">
        <v>450000</v>
      </c>
      <c r="I16" s="5">
        <v>0</v>
      </c>
      <c r="J16" s="5">
        <v>450000</v>
      </c>
      <c r="K16" s="5">
        <v>100</v>
      </c>
      <c r="L16" s="83"/>
    </row>
    <row r="17" spans="1:12" ht="34.5" customHeight="1" x14ac:dyDescent="0.2">
      <c r="A17" s="36"/>
      <c r="B17" s="40" t="s">
        <v>17</v>
      </c>
      <c r="C17" s="40"/>
      <c r="D17" s="40"/>
      <c r="E17" s="40" t="s">
        <v>2</v>
      </c>
      <c r="F17" s="40"/>
      <c r="G17" s="40"/>
      <c r="H17" s="47"/>
      <c r="I17" s="40"/>
      <c r="J17" s="40">
        <f>J18</f>
        <v>10664000</v>
      </c>
      <c r="K17" s="40"/>
      <c r="L17" s="83"/>
    </row>
    <row r="18" spans="1:12" ht="35.25" customHeight="1" x14ac:dyDescent="0.2">
      <c r="A18" s="36"/>
      <c r="B18" s="33" t="s">
        <v>30</v>
      </c>
      <c r="C18" s="33"/>
      <c r="D18" s="33"/>
      <c r="E18" s="92" t="s">
        <v>2</v>
      </c>
      <c r="F18" s="33"/>
      <c r="G18" s="33"/>
      <c r="H18" s="45"/>
      <c r="I18" s="33"/>
      <c r="J18" s="45">
        <f>J19+J20+J21+J22+J23+J24+J25+J26+J27+J28+J29+J30+J31+J32+J33+J34+J35+J36+J37+J38+J39+J40+J41+J42+J43+J44+J45+J46</f>
        <v>10664000</v>
      </c>
      <c r="K18" s="33"/>
      <c r="L18" s="83"/>
    </row>
    <row r="19" spans="1:12" ht="68.25" customHeight="1" x14ac:dyDescent="0.2">
      <c r="A19" s="36"/>
      <c r="B19" s="33" t="s">
        <v>62</v>
      </c>
      <c r="C19" s="33" t="s">
        <v>14</v>
      </c>
      <c r="D19" s="33" t="s">
        <v>6</v>
      </c>
      <c r="E19" s="57" t="s">
        <v>24</v>
      </c>
      <c r="F19" s="44" t="s">
        <v>131</v>
      </c>
      <c r="G19" s="33">
        <v>2021</v>
      </c>
      <c r="H19" s="45">
        <v>300000</v>
      </c>
      <c r="I19" s="33">
        <v>0</v>
      </c>
      <c r="J19" s="45">
        <v>300000</v>
      </c>
      <c r="K19" s="33">
        <v>100</v>
      </c>
      <c r="L19" s="83"/>
    </row>
    <row r="20" spans="1:12" ht="68.25" customHeight="1" x14ac:dyDescent="0.2">
      <c r="A20" s="36"/>
      <c r="B20" s="33" t="s">
        <v>62</v>
      </c>
      <c r="C20" s="33" t="s">
        <v>14</v>
      </c>
      <c r="D20" s="33" t="s">
        <v>6</v>
      </c>
      <c r="E20" s="57" t="s">
        <v>24</v>
      </c>
      <c r="F20" s="44" t="s">
        <v>132</v>
      </c>
      <c r="G20" s="33">
        <v>2021</v>
      </c>
      <c r="H20" s="45">
        <v>300000</v>
      </c>
      <c r="I20" s="33">
        <v>0</v>
      </c>
      <c r="J20" s="45">
        <v>300000</v>
      </c>
      <c r="K20" s="33">
        <v>100</v>
      </c>
      <c r="L20" s="83"/>
    </row>
    <row r="21" spans="1:12" ht="70.5" customHeight="1" x14ac:dyDescent="0.2">
      <c r="A21" s="36"/>
      <c r="B21" s="33" t="s">
        <v>62</v>
      </c>
      <c r="C21" s="33" t="s">
        <v>14</v>
      </c>
      <c r="D21" s="33" t="s">
        <v>6</v>
      </c>
      <c r="E21" s="57" t="s">
        <v>24</v>
      </c>
      <c r="F21" s="44" t="s">
        <v>133</v>
      </c>
      <c r="G21" s="33">
        <v>2021</v>
      </c>
      <c r="H21" s="45">
        <v>300000</v>
      </c>
      <c r="I21" s="33">
        <v>0</v>
      </c>
      <c r="J21" s="45">
        <v>300000</v>
      </c>
      <c r="K21" s="33">
        <v>100</v>
      </c>
      <c r="L21" s="83"/>
    </row>
    <row r="22" spans="1:12" ht="60" customHeight="1" x14ac:dyDescent="0.2">
      <c r="A22" s="36"/>
      <c r="B22" s="33" t="s">
        <v>62</v>
      </c>
      <c r="C22" s="33" t="s">
        <v>14</v>
      </c>
      <c r="D22" s="33" t="s">
        <v>6</v>
      </c>
      <c r="E22" s="57" t="s">
        <v>24</v>
      </c>
      <c r="F22" s="44" t="s">
        <v>134</v>
      </c>
      <c r="G22" s="33">
        <v>2021</v>
      </c>
      <c r="H22" s="45">
        <v>160000</v>
      </c>
      <c r="I22" s="33">
        <v>0</v>
      </c>
      <c r="J22" s="45">
        <v>160000</v>
      </c>
      <c r="K22" s="33">
        <v>100</v>
      </c>
      <c r="L22" s="83"/>
    </row>
    <row r="23" spans="1:12" ht="61.5" customHeight="1" x14ac:dyDescent="0.2">
      <c r="A23" s="36"/>
      <c r="B23" s="33" t="s">
        <v>62</v>
      </c>
      <c r="C23" s="33" t="s">
        <v>14</v>
      </c>
      <c r="D23" s="33" t="s">
        <v>6</v>
      </c>
      <c r="E23" s="57" t="s">
        <v>24</v>
      </c>
      <c r="F23" s="44" t="s">
        <v>135</v>
      </c>
      <c r="G23" s="33">
        <v>2021</v>
      </c>
      <c r="H23" s="45">
        <v>298000</v>
      </c>
      <c r="I23" s="33">
        <v>0</v>
      </c>
      <c r="J23" s="45">
        <v>298000</v>
      </c>
      <c r="K23" s="33">
        <v>100</v>
      </c>
      <c r="L23" s="83"/>
    </row>
    <row r="24" spans="1:12" ht="66" customHeight="1" x14ac:dyDescent="0.2">
      <c r="A24" s="36"/>
      <c r="B24" s="33" t="s">
        <v>62</v>
      </c>
      <c r="C24" s="33" t="s">
        <v>14</v>
      </c>
      <c r="D24" s="33" t="s">
        <v>6</v>
      </c>
      <c r="E24" s="57" t="s">
        <v>24</v>
      </c>
      <c r="F24" s="44" t="s">
        <v>136</v>
      </c>
      <c r="G24" s="33">
        <v>2021</v>
      </c>
      <c r="H24" s="45">
        <v>298000</v>
      </c>
      <c r="I24" s="33">
        <v>0</v>
      </c>
      <c r="J24" s="45">
        <v>298000</v>
      </c>
      <c r="K24" s="33">
        <v>100</v>
      </c>
      <c r="L24" s="83"/>
    </row>
    <row r="25" spans="1:12" ht="65.25" customHeight="1" x14ac:dyDescent="0.2">
      <c r="A25" s="36"/>
      <c r="B25" s="33" t="s">
        <v>62</v>
      </c>
      <c r="C25" s="33" t="s">
        <v>14</v>
      </c>
      <c r="D25" s="33" t="s">
        <v>6</v>
      </c>
      <c r="E25" s="57" t="s">
        <v>24</v>
      </c>
      <c r="F25" s="44" t="s">
        <v>137</v>
      </c>
      <c r="G25" s="33">
        <v>2021</v>
      </c>
      <c r="H25" s="45">
        <v>120000</v>
      </c>
      <c r="I25" s="33">
        <v>0</v>
      </c>
      <c r="J25" s="45">
        <v>120000</v>
      </c>
      <c r="K25" s="33">
        <v>100</v>
      </c>
      <c r="L25" s="83"/>
    </row>
    <row r="26" spans="1:12" ht="62.25" customHeight="1" x14ac:dyDescent="0.2">
      <c r="A26" s="36"/>
      <c r="B26" s="33" t="s">
        <v>62</v>
      </c>
      <c r="C26" s="33" t="s">
        <v>14</v>
      </c>
      <c r="D26" s="33" t="s">
        <v>6</v>
      </c>
      <c r="E26" s="57" t="s">
        <v>24</v>
      </c>
      <c r="F26" s="44" t="s">
        <v>138</v>
      </c>
      <c r="G26" s="33">
        <v>2021</v>
      </c>
      <c r="H26" s="45">
        <v>178000</v>
      </c>
      <c r="I26" s="33">
        <v>0</v>
      </c>
      <c r="J26" s="45">
        <v>178000</v>
      </c>
      <c r="K26" s="33">
        <v>100</v>
      </c>
      <c r="L26" s="83"/>
    </row>
    <row r="27" spans="1:12" ht="61.5" customHeight="1" x14ac:dyDescent="0.2">
      <c r="A27" s="36"/>
      <c r="B27" s="33" t="s">
        <v>62</v>
      </c>
      <c r="C27" s="33" t="s">
        <v>14</v>
      </c>
      <c r="D27" s="33" t="s">
        <v>6</v>
      </c>
      <c r="E27" s="57" t="s">
        <v>24</v>
      </c>
      <c r="F27" s="44" t="s">
        <v>139</v>
      </c>
      <c r="G27" s="33">
        <v>2021</v>
      </c>
      <c r="H27" s="45">
        <v>660000</v>
      </c>
      <c r="I27" s="33">
        <v>0</v>
      </c>
      <c r="J27" s="45">
        <v>660000</v>
      </c>
      <c r="K27" s="33">
        <v>100</v>
      </c>
      <c r="L27" s="83"/>
    </row>
    <row r="28" spans="1:12" ht="57" customHeight="1" x14ac:dyDescent="0.2">
      <c r="A28" s="36"/>
      <c r="B28" s="33" t="s">
        <v>62</v>
      </c>
      <c r="C28" s="33" t="s">
        <v>14</v>
      </c>
      <c r="D28" s="33" t="s">
        <v>6</v>
      </c>
      <c r="E28" s="57" t="s">
        <v>24</v>
      </c>
      <c r="F28" s="44" t="s">
        <v>140</v>
      </c>
      <c r="G28" s="33">
        <v>2021</v>
      </c>
      <c r="H28" s="45">
        <v>60000</v>
      </c>
      <c r="I28" s="33">
        <v>0</v>
      </c>
      <c r="J28" s="45">
        <v>60000</v>
      </c>
      <c r="K28" s="33">
        <v>100</v>
      </c>
      <c r="L28" s="83"/>
    </row>
    <row r="29" spans="1:12" ht="55.5" customHeight="1" x14ac:dyDescent="0.2">
      <c r="A29" s="36"/>
      <c r="B29" s="33" t="s">
        <v>62</v>
      </c>
      <c r="C29" s="33" t="s">
        <v>14</v>
      </c>
      <c r="D29" s="33" t="s">
        <v>6</v>
      </c>
      <c r="E29" s="57" t="s">
        <v>24</v>
      </c>
      <c r="F29" s="44" t="s">
        <v>141</v>
      </c>
      <c r="G29" s="33">
        <v>2021</v>
      </c>
      <c r="H29" s="45">
        <v>60000</v>
      </c>
      <c r="I29" s="33">
        <v>0</v>
      </c>
      <c r="J29" s="45">
        <v>60000</v>
      </c>
      <c r="K29" s="33">
        <v>100</v>
      </c>
      <c r="L29" s="83"/>
    </row>
    <row r="30" spans="1:12" ht="65.25" customHeight="1" x14ac:dyDescent="0.2">
      <c r="A30" s="36"/>
      <c r="B30" s="33" t="s">
        <v>62</v>
      </c>
      <c r="C30" s="33" t="s">
        <v>14</v>
      </c>
      <c r="D30" s="33" t="s">
        <v>6</v>
      </c>
      <c r="E30" s="57" t="s">
        <v>24</v>
      </c>
      <c r="F30" s="44" t="s">
        <v>142</v>
      </c>
      <c r="G30" s="33">
        <v>2021</v>
      </c>
      <c r="H30" s="45">
        <v>30000</v>
      </c>
      <c r="I30" s="33">
        <v>0</v>
      </c>
      <c r="J30" s="45">
        <v>30000</v>
      </c>
      <c r="K30" s="33">
        <v>100</v>
      </c>
      <c r="L30" s="83"/>
    </row>
    <row r="31" spans="1:12" ht="60" customHeight="1" x14ac:dyDescent="0.2">
      <c r="A31" s="36"/>
      <c r="B31" s="33" t="s">
        <v>62</v>
      </c>
      <c r="C31" s="33" t="s">
        <v>14</v>
      </c>
      <c r="D31" s="33" t="s">
        <v>6</v>
      </c>
      <c r="E31" s="57" t="s">
        <v>24</v>
      </c>
      <c r="F31" s="44" t="s">
        <v>143</v>
      </c>
      <c r="G31" s="33">
        <v>2021</v>
      </c>
      <c r="H31" s="45">
        <v>50000</v>
      </c>
      <c r="I31" s="33">
        <v>0</v>
      </c>
      <c r="J31" s="45">
        <v>50000</v>
      </c>
      <c r="K31" s="33">
        <v>100</v>
      </c>
      <c r="L31" s="83"/>
    </row>
    <row r="32" spans="1:12" ht="51.75" customHeight="1" x14ac:dyDescent="0.2">
      <c r="A32" s="36"/>
      <c r="B32" s="95" t="s">
        <v>190</v>
      </c>
      <c r="C32" s="33">
        <v>1021</v>
      </c>
      <c r="D32" s="33" t="s">
        <v>7</v>
      </c>
      <c r="E32" s="44" t="s">
        <v>188</v>
      </c>
      <c r="F32" s="44" t="s">
        <v>144</v>
      </c>
      <c r="G32" s="33">
        <v>2021</v>
      </c>
      <c r="H32" s="68">
        <v>700000</v>
      </c>
      <c r="I32" s="33">
        <v>0</v>
      </c>
      <c r="J32" s="45">
        <v>700000</v>
      </c>
      <c r="K32" s="33">
        <v>100</v>
      </c>
      <c r="L32" s="84"/>
    </row>
    <row r="33" spans="1:12" ht="70.5" customHeight="1" x14ac:dyDescent="0.2">
      <c r="A33" s="36"/>
      <c r="B33" s="95" t="s">
        <v>190</v>
      </c>
      <c r="C33" s="33">
        <v>1021</v>
      </c>
      <c r="D33" s="95" t="s">
        <v>7</v>
      </c>
      <c r="E33" s="44" t="s">
        <v>188</v>
      </c>
      <c r="F33" s="44" t="s">
        <v>145</v>
      </c>
      <c r="G33" s="33">
        <v>2021</v>
      </c>
      <c r="H33" s="68">
        <v>140000</v>
      </c>
      <c r="I33" s="33">
        <v>0</v>
      </c>
      <c r="J33" s="45">
        <v>140000</v>
      </c>
      <c r="K33" s="33">
        <v>100</v>
      </c>
      <c r="L33" s="83"/>
    </row>
    <row r="34" spans="1:12" ht="51.75" customHeight="1" x14ac:dyDescent="0.2">
      <c r="A34" s="36"/>
      <c r="B34" s="95" t="s">
        <v>190</v>
      </c>
      <c r="C34" s="33">
        <v>1021</v>
      </c>
      <c r="D34" s="33" t="s">
        <v>7</v>
      </c>
      <c r="E34" s="44" t="s">
        <v>188</v>
      </c>
      <c r="F34" s="44" t="s">
        <v>146</v>
      </c>
      <c r="G34" s="33">
        <v>2021</v>
      </c>
      <c r="H34" s="68">
        <v>180000</v>
      </c>
      <c r="I34" s="33">
        <v>0</v>
      </c>
      <c r="J34" s="45">
        <v>180000</v>
      </c>
      <c r="K34" s="33">
        <v>100</v>
      </c>
      <c r="L34" s="83"/>
    </row>
    <row r="35" spans="1:12" ht="73.5" customHeight="1" x14ac:dyDescent="0.2">
      <c r="A35" s="36"/>
      <c r="B35" s="95" t="s">
        <v>190</v>
      </c>
      <c r="C35" s="33">
        <v>1021</v>
      </c>
      <c r="D35" s="95" t="s">
        <v>7</v>
      </c>
      <c r="E35" s="44" t="s">
        <v>188</v>
      </c>
      <c r="F35" s="44" t="s">
        <v>147</v>
      </c>
      <c r="G35" s="33">
        <v>2021</v>
      </c>
      <c r="H35" s="68">
        <v>290000</v>
      </c>
      <c r="I35" s="33">
        <v>0</v>
      </c>
      <c r="J35" s="45">
        <v>290000</v>
      </c>
      <c r="K35" s="33">
        <v>100</v>
      </c>
      <c r="L35" s="83"/>
    </row>
    <row r="36" spans="1:12" ht="52.5" customHeight="1" x14ac:dyDescent="0.2">
      <c r="A36" s="36"/>
      <c r="B36" s="95" t="s">
        <v>190</v>
      </c>
      <c r="C36" s="33">
        <v>1021</v>
      </c>
      <c r="D36" s="33" t="s">
        <v>7</v>
      </c>
      <c r="E36" s="44" t="s">
        <v>188</v>
      </c>
      <c r="F36" s="44" t="s">
        <v>148</v>
      </c>
      <c r="G36" s="33">
        <v>2021</v>
      </c>
      <c r="H36" s="68">
        <v>90000</v>
      </c>
      <c r="I36" s="33">
        <v>0</v>
      </c>
      <c r="J36" s="45">
        <v>90000</v>
      </c>
      <c r="K36" s="33">
        <v>100</v>
      </c>
      <c r="L36" s="83"/>
    </row>
    <row r="37" spans="1:12" ht="66.75" customHeight="1" x14ac:dyDescent="0.2">
      <c r="A37" s="36"/>
      <c r="B37" s="95" t="s">
        <v>190</v>
      </c>
      <c r="C37" s="33">
        <v>1021</v>
      </c>
      <c r="D37" s="95" t="s">
        <v>7</v>
      </c>
      <c r="E37" s="44" t="s">
        <v>188</v>
      </c>
      <c r="F37" s="44" t="s">
        <v>149</v>
      </c>
      <c r="G37" s="33">
        <v>2021</v>
      </c>
      <c r="H37" s="68">
        <v>200000</v>
      </c>
      <c r="I37" s="33">
        <v>0</v>
      </c>
      <c r="J37" s="45">
        <v>200000</v>
      </c>
      <c r="K37" s="33">
        <v>100</v>
      </c>
      <c r="L37" s="96"/>
    </row>
    <row r="38" spans="1:12" ht="54.75" customHeight="1" x14ac:dyDescent="0.2">
      <c r="A38" s="36"/>
      <c r="B38" s="95" t="s">
        <v>190</v>
      </c>
      <c r="C38" s="33">
        <v>1021</v>
      </c>
      <c r="D38" s="33" t="s">
        <v>7</v>
      </c>
      <c r="E38" s="44" t="s">
        <v>188</v>
      </c>
      <c r="F38" s="44" t="s">
        <v>150</v>
      </c>
      <c r="G38" s="33">
        <v>2021</v>
      </c>
      <c r="H38" s="68">
        <v>20000</v>
      </c>
      <c r="I38" s="33">
        <v>0</v>
      </c>
      <c r="J38" s="45">
        <v>20000</v>
      </c>
      <c r="K38" s="33">
        <v>100</v>
      </c>
      <c r="L38" s="96"/>
    </row>
    <row r="39" spans="1:12" ht="57.75" customHeight="1" x14ac:dyDescent="0.2">
      <c r="A39" s="36"/>
      <c r="B39" s="95" t="s">
        <v>190</v>
      </c>
      <c r="C39" s="33">
        <v>1021</v>
      </c>
      <c r="D39" s="95" t="s">
        <v>7</v>
      </c>
      <c r="E39" s="44" t="s">
        <v>188</v>
      </c>
      <c r="F39" s="44" t="s">
        <v>151</v>
      </c>
      <c r="G39" s="33">
        <v>2021</v>
      </c>
      <c r="H39" s="68">
        <v>280000</v>
      </c>
      <c r="I39" s="33">
        <v>0</v>
      </c>
      <c r="J39" s="45">
        <v>280000</v>
      </c>
      <c r="K39" s="33">
        <v>100</v>
      </c>
      <c r="L39" s="96"/>
    </row>
    <row r="40" spans="1:12" ht="75" customHeight="1" x14ac:dyDescent="0.2">
      <c r="A40" s="36"/>
      <c r="B40" s="95" t="s">
        <v>190</v>
      </c>
      <c r="C40" s="33">
        <v>1021</v>
      </c>
      <c r="D40" s="95" t="s">
        <v>7</v>
      </c>
      <c r="E40" s="44" t="s">
        <v>188</v>
      </c>
      <c r="F40" s="104" t="s">
        <v>228</v>
      </c>
      <c r="G40" s="33">
        <v>2021</v>
      </c>
      <c r="H40" s="68">
        <v>700000</v>
      </c>
      <c r="I40" s="33">
        <v>0</v>
      </c>
      <c r="J40" s="45">
        <v>700000</v>
      </c>
      <c r="K40" s="33">
        <v>100</v>
      </c>
      <c r="L40" s="84"/>
    </row>
    <row r="41" spans="1:12" ht="57.75" customHeight="1" x14ac:dyDescent="0.2">
      <c r="A41" s="36"/>
      <c r="B41" s="95" t="s">
        <v>204</v>
      </c>
      <c r="C41" s="33">
        <v>1061</v>
      </c>
      <c r="D41" s="95" t="s">
        <v>7</v>
      </c>
      <c r="E41" s="44" t="s">
        <v>188</v>
      </c>
      <c r="F41" s="102" t="s">
        <v>205</v>
      </c>
      <c r="G41" s="33">
        <v>2021</v>
      </c>
      <c r="H41" s="68">
        <v>400000</v>
      </c>
      <c r="I41" s="33">
        <v>0</v>
      </c>
      <c r="J41" s="45">
        <v>400000</v>
      </c>
      <c r="K41" s="33">
        <v>100</v>
      </c>
      <c r="L41" s="84"/>
    </row>
    <row r="42" spans="1:12" ht="57.75" customHeight="1" x14ac:dyDescent="0.25">
      <c r="A42" s="36"/>
      <c r="B42" s="95" t="s">
        <v>204</v>
      </c>
      <c r="C42" s="33">
        <v>1061</v>
      </c>
      <c r="D42" s="95" t="s">
        <v>7</v>
      </c>
      <c r="E42" s="44" t="s">
        <v>188</v>
      </c>
      <c r="F42" s="6" t="s">
        <v>206</v>
      </c>
      <c r="G42" s="33">
        <v>2021</v>
      </c>
      <c r="H42" s="68">
        <v>1000000</v>
      </c>
      <c r="I42" s="33">
        <v>0</v>
      </c>
      <c r="J42" s="45">
        <v>1000000</v>
      </c>
      <c r="K42" s="33">
        <v>100</v>
      </c>
      <c r="L42" s="84"/>
    </row>
    <row r="43" spans="1:12" ht="57.75" customHeight="1" x14ac:dyDescent="0.2">
      <c r="A43" s="36"/>
      <c r="B43" s="95" t="s">
        <v>204</v>
      </c>
      <c r="C43" s="33">
        <v>1061</v>
      </c>
      <c r="D43" s="95" t="s">
        <v>7</v>
      </c>
      <c r="E43" s="44" t="s">
        <v>188</v>
      </c>
      <c r="F43" s="102" t="s">
        <v>207</v>
      </c>
      <c r="G43" s="33">
        <v>2021</v>
      </c>
      <c r="H43" s="68">
        <v>1000000</v>
      </c>
      <c r="I43" s="33">
        <v>0</v>
      </c>
      <c r="J43" s="45">
        <v>1000000</v>
      </c>
      <c r="K43" s="33">
        <v>100</v>
      </c>
      <c r="L43" s="84"/>
    </row>
    <row r="44" spans="1:12" ht="57.75" customHeight="1" x14ac:dyDescent="0.2">
      <c r="A44" s="36"/>
      <c r="B44" s="95" t="s">
        <v>204</v>
      </c>
      <c r="C44" s="33">
        <v>1061</v>
      </c>
      <c r="D44" s="95" t="s">
        <v>7</v>
      </c>
      <c r="E44" s="44" t="s">
        <v>188</v>
      </c>
      <c r="F44" s="102" t="s">
        <v>208</v>
      </c>
      <c r="G44" s="33">
        <v>2021</v>
      </c>
      <c r="H44" s="68">
        <v>1000000</v>
      </c>
      <c r="I44" s="33">
        <v>0</v>
      </c>
      <c r="J44" s="45">
        <v>1000000</v>
      </c>
      <c r="K44" s="33">
        <v>100</v>
      </c>
      <c r="L44" s="84"/>
    </row>
    <row r="45" spans="1:12" ht="57.75" customHeight="1" x14ac:dyDescent="0.2">
      <c r="A45" s="36"/>
      <c r="B45" s="95" t="s">
        <v>204</v>
      </c>
      <c r="C45" s="33">
        <v>1061</v>
      </c>
      <c r="D45" s="95" t="s">
        <v>7</v>
      </c>
      <c r="E45" s="44" t="s">
        <v>188</v>
      </c>
      <c r="F45" s="102" t="s">
        <v>209</v>
      </c>
      <c r="G45" s="33">
        <v>2021</v>
      </c>
      <c r="H45" s="68">
        <v>950000</v>
      </c>
      <c r="I45" s="33">
        <v>0</v>
      </c>
      <c r="J45" s="45">
        <v>950000</v>
      </c>
      <c r="K45" s="33">
        <v>100</v>
      </c>
      <c r="L45" s="84"/>
    </row>
    <row r="46" spans="1:12" ht="57.75" customHeight="1" x14ac:dyDescent="0.2">
      <c r="A46" s="36"/>
      <c r="B46" s="95" t="s">
        <v>204</v>
      </c>
      <c r="C46" s="33">
        <v>1061</v>
      </c>
      <c r="D46" s="95" t="s">
        <v>7</v>
      </c>
      <c r="E46" s="44" t="s">
        <v>188</v>
      </c>
      <c r="F46" s="102" t="s">
        <v>210</v>
      </c>
      <c r="G46" s="33">
        <v>2021</v>
      </c>
      <c r="H46" s="68">
        <v>900000</v>
      </c>
      <c r="I46" s="33">
        <v>0</v>
      </c>
      <c r="J46" s="45">
        <v>900000</v>
      </c>
      <c r="K46" s="33">
        <v>100</v>
      </c>
      <c r="L46" s="84"/>
    </row>
    <row r="47" spans="1:12" ht="57.75" customHeight="1" x14ac:dyDescent="0.2">
      <c r="A47" s="36"/>
      <c r="B47" s="28" t="s">
        <v>178</v>
      </c>
      <c r="C47" s="28"/>
      <c r="D47" s="28"/>
      <c r="E47" s="53" t="s">
        <v>179</v>
      </c>
      <c r="F47" s="53"/>
      <c r="G47" s="28"/>
      <c r="H47" s="69"/>
      <c r="I47" s="28"/>
      <c r="J47" s="54">
        <f>J48</f>
        <v>1162000</v>
      </c>
      <c r="K47" s="28"/>
      <c r="L47" s="84"/>
    </row>
    <row r="48" spans="1:12" ht="57.75" customHeight="1" x14ac:dyDescent="0.2">
      <c r="A48" s="36"/>
      <c r="B48" s="92" t="s">
        <v>180</v>
      </c>
      <c r="C48" s="92"/>
      <c r="D48" s="92"/>
      <c r="E48" s="90" t="s">
        <v>179</v>
      </c>
      <c r="F48" s="90"/>
      <c r="G48" s="92"/>
      <c r="H48" s="93"/>
      <c r="I48" s="92"/>
      <c r="J48" s="94">
        <f>J49</f>
        <v>1162000</v>
      </c>
      <c r="K48" s="92"/>
      <c r="L48" s="84"/>
    </row>
    <row r="49" spans="1:18" ht="57.75" customHeight="1" x14ac:dyDescent="0.2">
      <c r="A49" s="36"/>
      <c r="B49" s="33" t="s">
        <v>177</v>
      </c>
      <c r="C49" s="33" t="s">
        <v>49</v>
      </c>
      <c r="D49" s="33" t="s">
        <v>11</v>
      </c>
      <c r="E49" s="44" t="s">
        <v>50</v>
      </c>
      <c r="F49" s="44" t="s">
        <v>181</v>
      </c>
      <c r="G49" s="33" t="s">
        <v>128</v>
      </c>
      <c r="H49" s="68">
        <v>3391997</v>
      </c>
      <c r="I49" s="33">
        <v>93</v>
      </c>
      <c r="J49" s="45">
        <v>1162000</v>
      </c>
      <c r="K49" s="33">
        <v>100</v>
      </c>
      <c r="L49" s="84"/>
    </row>
    <row r="50" spans="1:18" ht="50.25" customHeight="1" x14ac:dyDescent="0.2">
      <c r="A50" s="36"/>
      <c r="B50" s="28" t="s">
        <v>18</v>
      </c>
      <c r="C50" s="28"/>
      <c r="D50" s="28"/>
      <c r="E50" s="53" t="s">
        <v>86</v>
      </c>
      <c r="F50" s="53"/>
      <c r="G50" s="28"/>
      <c r="H50" s="69"/>
      <c r="I50" s="28"/>
      <c r="J50" s="54">
        <f>J51</f>
        <v>320000</v>
      </c>
      <c r="K50" s="5"/>
      <c r="L50" s="83"/>
    </row>
    <row r="51" spans="1:18" s="82" customFormat="1" ht="50.25" customHeight="1" x14ac:dyDescent="0.2">
      <c r="A51" s="36"/>
      <c r="B51" s="5" t="s">
        <v>19</v>
      </c>
      <c r="C51" s="5"/>
      <c r="D51" s="5"/>
      <c r="E51" s="90" t="s">
        <v>86</v>
      </c>
      <c r="F51" s="57"/>
      <c r="G51" s="5"/>
      <c r="H51" s="70"/>
      <c r="I51" s="5"/>
      <c r="J51" s="58">
        <f>J52+J53+J54</f>
        <v>320000</v>
      </c>
      <c r="K51" s="5"/>
      <c r="L51" s="83"/>
      <c r="M51" s="83"/>
      <c r="N51" s="74"/>
      <c r="O51" s="74"/>
      <c r="P51" s="83"/>
      <c r="Q51" s="83"/>
      <c r="R51" s="83"/>
    </row>
    <row r="52" spans="1:18" s="82" customFormat="1" ht="54" customHeight="1" x14ac:dyDescent="0.25">
      <c r="A52" s="36"/>
      <c r="B52" s="33" t="s">
        <v>31</v>
      </c>
      <c r="C52" s="33" t="s">
        <v>32</v>
      </c>
      <c r="D52" s="33" t="s">
        <v>13</v>
      </c>
      <c r="E52" s="55" t="s">
        <v>33</v>
      </c>
      <c r="F52" s="6" t="s">
        <v>172</v>
      </c>
      <c r="G52" s="33">
        <v>2021</v>
      </c>
      <c r="H52" s="68">
        <v>106660</v>
      </c>
      <c r="I52" s="33">
        <v>0</v>
      </c>
      <c r="J52" s="45">
        <v>106660</v>
      </c>
      <c r="K52" s="33">
        <v>100</v>
      </c>
      <c r="L52" s="83"/>
      <c r="M52" s="83"/>
      <c r="N52" s="74"/>
      <c r="O52" s="74"/>
      <c r="P52" s="83"/>
      <c r="Q52" s="83"/>
      <c r="R52" s="83"/>
    </row>
    <row r="53" spans="1:18" s="82" customFormat="1" ht="50.25" customHeight="1" x14ac:dyDescent="0.25">
      <c r="A53" s="36"/>
      <c r="B53" s="33" t="s">
        <v>31</v>
      </c>
      <c r="C53" s="33" t="s">
        <v>32</v>
      </c>
      <c r="D53" s="33" t="s">
        <v>13</v>
      </c>
      <c r="E53" s="55" t="s">
        <v>33</v>
      </c>
      <c r="F53" s="6" t="s">
        <v>174</v>
      </c>
      <c r="G53" s="33">
        <v>2021</v>
      </c>
      <c r="H53" s="68">
        <v>106670</v>
      </c>
      <c r="I53" s="33">
        <v>0</v>
      </c>
      <c r="J53" s="45">
        <v>106670</v>
      </c>
      <c r="K53" s="33">
        <v>100</v>
      </c>
      <c r="L53" s="84"/>
      <c r="M53" s="83"/>
      <c r="N53" s="74"/>
      <c r="O53" s="74"/>
      <c r="P53" s="83"/>
      <c r="Q53" s="83"/>
      <c r="R53" s="83"/>
    </row>
    <row r="54" spans="1:18" s="82" customFormat="1" ht="50.25" customHeight="1" x14ac:dyDescent="0.25">
      <c r="A54" s="36"/>
      <c r="B54" s="33" t="s">
        <v>31</v>
      </c>
      <c r="C54" s="33" t="s">
        <v>32</v>
      </c>
      <c r="D54" s="33" t="s">
        <v>13</v>
      </c>
      <c r="E54" s="55" t="s">
        <v>33</v>
      </c>
      <c r="F54" s="6" t="s">
        <v>173</v>
      </c>
      <c r="G54" s="33">
        <v>2021</v>
      </c>
      <c r="H54" s="68">
        <v>106670</v>
      </c>
      <c r="I54" s="33">
        <v>0</v>
      </c>
      <c r="J54" s="45">
        <v>106670</v>
      </c>
      <c r="K54" s="33">
        <v>100</v>
      </c>
      <c r="L54" s="83"/>
      <c r="M54" s="83"/>
      <c r="N54" s="74"/>
      <c r="O54" s="74"/>
      <c r="P54" s="83"/>
      <c r="Q54" s="83"/>
      <c r="R54" s="83"/>
    </row>
    <row r="55" spans="1:18" s="82" customFormat="1" ht="36" customHeight="1" x14ac:dyDescent="0.25">
      <c r="A55" s="36"/>
      <c r="B55" s="28">
        <v>1100000</v>
      </c>
      <c r="C55" s="28"/>
      <c r="D55" s="28"/>
      <c r="E55" s="88" t="s">
        <v>186</v>
      </c>
      <c r="F55" s="89"/>
      <c r="G55" s="28"/>
      <c r="H55" s="69"/>
      <c r="I55" s="28"/>
      <c r="J55" s="54">
        <f>J56</f>
        <v>1200000</v>
      </c>
      <c r="K55" s="28"/>
      <c r="L55" s="83"/>
      <c r="M55" s="83"/>
      <c r="N55" s="74"/>
      <c r="O55" s="74"/>
      <c r="P55" s="83"/>
      <c r="Q55" s="83"/>
      <c r="R55" s="83"/>
    </row>
    <row r="56" spans="1:18" s="82" customFormat="1" ht="34.5" customHeight="1" x14ac:dyDescent="0.25">
      <c r="A56" s="36"/>
      <c r="B56" s="33">
        <v>1110000</v>
      </c>
      <c r="C56" s="33"/>
      <c r="D56" s="33"/>
      <c r="E56" s="91" t="s">
        <v>186</v>
      </c>
      <c r="F56" s="6"/>
      <c r="G56" s="33"/>
      <c r="H56" s="68"/>
      <c r="I56" s="33"/>
      <c r="J56" s="45">
        <f>J57</f>
        <v>1200000</v>
      </c>
      <c r="K56" s="33"/>
      <c r="L56" s="83"/>
      <c r="M56" s="83"/>
      <c r="N56" s="74"/>
      <c r="O56" s="74"/>
      <c r="P56" s="83"/>
      <c r="Q56" s="83"/>
      <c r="R56" s="83"/>
    </row>
    <row r="57" spans="1:18" s="82" customFormat="1" ht="36.75" customHeight="1" x14ac:dyDescent="0.2">
      <c r="A57" s="36"/>
      <c r="B57" s="33">
        <v>1115031</v>
      </c>
      <c r="C57" s="33" t="s">
        <v>99</v>
      </c>
      <c r="D57" s="33" t="s">
        <v>8</v>
      </c>
      <c r="E57" s="55" t="s">
        <v>90</v>
      </c>
      <c r="F57" s="102" t="s">
        <v>229</v>
      </c>
      <c r="G57" s="33">
        <v>2021</v>
      </c>
      <c r="H57" s="68">
        <v>1200000</v>
      </c>
      <c r="I57" s="33">
        <v>0</v>
      </c>
      <c r="J57" s="45">
        <v>1200000</v>
      </c>
      <c r="K57" s="33">
        <v>100</v>
      </c>
      <c r="L57" s="83"/>
      <c r="M57" s="83"/>
      <c r="N57" s="74"/>
      <c r="O57" s="74"/>
      <c r="P57" s="83"/>
      <c r="Q57" s="83"/>
      <c r="R57" s="83"/>
    </row>
    <row r="58" spans="1:18" s="82" customFormat="1" ht="33.75" customHeight="1" x14ac:dyDescent="0.2">
      <c r="A58" s="36"/>
      <c r="B58" s="40">
        <v>1200000</v>
      </c>
      <c r="C58" s="40"/>
      <c r="D58" s="40"/>
      <c r="E58" s="46" t="s">
        <v>63</v>
      </c>
      <c r="F58" s="40"/>
      <c r="G58" s="40"/>
      <c r="H58" s="71"/>
      <c r="I58" s="40"/>
      <c r="J58" s="47">
        <f>J59</f>
        <v>3450000</v>
      </c>
      <c r="K58" s="40"/>
      <c r="L58" s="83"/>
      <c r="M58" s="83"/>
      <c r="N58" s="74"/>
      <c r="O58" s="74"/>
      <c r="P58" s="83"/>
      <c r="Q58" s="83"/>
      <c r="R58" s="83"/>
    </row>
    <row r="59" spans="1:18" s="82" customFormat="1" ht="35.25" customHeight="1" x14ac:dyDescent="0.2">
      <c r="A59" s="36"/>
      <c r="B59" s="5" t="s">
        <v>20</v>
      </c>
      <c r="C59" s="5"/>
      <c r="D59" s="5"/>
      <c r="E59" s="90" t="s">
        <v>64</v>
      </c>
      <c r="F59" s="5"/>
      <c r="G59" s="5"/>
      <c r="H59" s="70"/>
      <c r="I59" s="5"/>
      <c r="J59" s="58">
        <f>J60+J61+J62+J63+J64+J65+J66+J67+J68+J69+J70+J71+J72+J73+J74+J75+J76+J77+J78+J79+J80+J81</f>
        <v>3450000</v>
      </c>
      <c r="K59" s="5"/>
      <c r="L59" s="83"/>
      <c r="M59" s="83"/>
      <c r="N59" s="74"/>
      <c r="O59" s="74"/>
      <c r="P59" s="83"/>
      <c r="Q59" s="83"/>
      <c r="R59" s="83"/>
    </row>
    <row r="60" spans="1:18" s="82" customFormat="1" ht="32.25" customHeight="1" x14ac:dyDescent="0.2">
      <c r="A60" s="36"/>
      <c r="B60" s="33" t="s">
        <v>22</v>
      </c>
      <c r="C60" s="33" t="s">
        <v>21</v>
      </c>
      <c r="D60" s="33" t="s">
        <v>10</v>
      </c>
      <c r="E60" s="44" t="s">
        <v>23</v>
      </c>
      <c r="F60" s="44" t="s">
        <v>152</v>
      </c>
      <c r="G60" s="33">
        <v>2021</v>
      </c>
      <c r="H60" s="45">
        <v>700000</v>
      </c>
      <c r="I60" s="33">
        <v>0</v>
      </c>
      <c r="J60" s="45">
        <v>700000</v>
      </c>
      <c r="K60" s="5">
        <v>100</v>
      </c>
      <c r="L60" s="83"/>
      <c r="M60" s="83"/>
      <c r="N60" s="74"/>
      <c r="O60" s="74"/>
      <c r="P60" s="83"/>
      <c r="Q60" s="83"/>
      <c r="R60" s="83"/>
    </row>
    <row r="61" spans="1:18" s="82" customFormat="1" ht="32.25" customHeight="1" x14ac:dyDescent="0.2">
      <c r="A61" s="36"/>
      <c r="B61" s="33" t="s">
        <v>22</v>
      </c>
      <c r="C61" s="33" t="s">
        <v>21</v>
      </c>
      <c r="D61" s="33" t="s">
        <v>10</v>
      </c>
      <c r="E61" s="44" t="s">
        <v>23</v>
      </c>
      <c r="F61" s="44" t="s">
        <v>175</v>
      </c>
      <c r="G61" s="33">
        <v>2021</v>
      </c>
      <c r="H61" s="45">
        <v>250000</v>
      </c>
      <c r="I61" s="33">
        <v>0</v>
      </c>
      <c r="J61" s="45">
        <v>250000</v>
      </c>
      <c r="K61" s="5">
        <v>100</v>
      </c>
      <c r="L61" s="83"/>
      <c r="M61" s="83"/>
      <c r="N61" s="74"/>
      <c r="O61" s="74"/>
      <c r="P61" s="83"/>
      <c r="Q61" s="83"/>
      <c r="R61" s="83"/>
    </row>
    <row r="62" spans="1:18" s="82" customFormat="1" ht="32.25" customHeight="1" x14ac:dyDescent="0.2">
      <c r="A62" s="36"/>
      <c r="B62" s="33" t="s">
        <v>22</v>
      </c>
      <c r="C62" s="33" t="s">
        <v>21</v>
      </c>
      <c r="D62" s="33" t="s">
        <v>10</v>
      </c>
      <c r="E62" s="44" t="s">
        <v>23</v>
      </c>
      <c r="F62" s="44" t="s">
        <v>153</v>
      </c>
      <c r="G62" s="33">
        <v>2021</v>
      </c>
      <c r="H62" s="45">
        <v>500000</v>
      </c>
      <c r="I62" s="33">
        <v>0</v>
      </c>
      <c r="J62" s="45">
        <v>500000</v>
      </c>
      <c r="K62" s="5">
        <v>100</v>
      </c>
      <c r="L62" s="83"/>
      <c r="M62" s="83"/>
      <c r="N62" s="74"/>
      <c r="O62" s="74"/>
      <c r="P62" s="83"/>
      <c r="Q62" s="83"/>
      <c r="R62" s="83"/>
    </row>
    <row r="63" spans="1:18" s="82" customFormat="1" ht="32.25" customHeight="1" x14ac:dyDescent="0.2">
      <c r="A63" s="36"/>
      <c r="B63" s="33" t="s">
        <v>22</v>
      </c>
      <c r="C63" s="33" t="s">
        <v>21</v>
      </c>
      <c r="D63" s="33" t="s">
        <v>10</v>
      </c>
      <c r="E63" s="44" t="s">
        <v>23</v>
      </c>
      <c r="F63" s="44" t="s">
        <v>154</v>
      </c>
      <c r="G63" s="33">
        <v>2021</v>
      </c>
      <c r="H63" s="45">
        <v>1000000</v>
      </c>
      <c r="I63" s="33">
        <v>0</v>
      </c>
      <c r="J63" s="45">
        <v>1000000</v>
      </c>
      <c r="K63" s="5">
        <v>100</v>
      </c>
      <c r="L63" s="85"/>
      <c r="M63" s="83"/>
      <c r="N63" s="74"/>
      <c r="O63" s="74"/>
      <c r="P63" s="83"/>
      <c r="Q63" s="83"/>
      <c r="R63" s="83"/>
    </row>
    <row r="64" spans="1:18" s="82" customFormat="1" ht="32.25" customHeight="1" x14ac:dyDescent="0.2">
      <c r="A64" s="36"/>
      <c r="B64" s="33" t="s">
        <v>22</v>
      </c>
      <c r="C64" s="33" t="s">
        <v>21</v>
      </c>
      <c r="D64" s="33" t="s">
        <v>10</v>
      </c>
      <c r="E64" s="44" t="s">
        <v>23</v>
      </c>
      <c r="F64" s="44" t="s">
        <v>176</v>
      </c>
      <c r="G64" s="33">
        <v>2021</v>
      </c>
      <c r="H64" s="45">
        <v>500000</v>
      </c>
      <c r="I64" s="33">
        <v>0</v>
      </c>
      <c r="J64" s="45">
        <v>500000</v>
      </c>
      <c r="K64" s="5">
        <v>100</v>
      </c>
      <c r="L64" s="85"/>
      <c r="M64" s="83"/>
      <c r="N64" s="74"/>
      <c r="O64" s="74"/>
      <c r="P64" s="83"/>
      <c r="Q64" s="83"/>
      <c r="R64" s="83"/>
    </row>
    <row r="65" spans="1:18" s="82" customFormat="1" ht="32.25" customHeight="1" x14ac:dyDescent="0.2">
      <c r="A65" s="36"/>
      <c r="B65" s="33" t="s">
        <v>34</v>
      </c>
      <c r="C65" s="33" t="s">
        <v>35</v>
      </c>
      <c r="D65" s="33" t="s">
        <v>36</v>
      </c>
      <c r="E65" s="44" t="s">
        <v>37</v>
      </c>
      <c r="F65" s="44" t="s">
        <v>155</v>
      </c>
      <c r="G65" s="33">
        <v>2021</v>
      </c>
      <c r="H65" s="45">
        <v>27250</v>
      </c>
      <c r="I65" s="33">
        <v>0</v>
      </c>
      <c r="J65" s="45">
        <v>27250</v>
      </c>
      <c r="K65" s="5">
        <v>100</v>
      </c>
      <c r="L65" s="85"/>
      <c r="M65" s="83"/>
      <c r="N65" s="74"/>
      <c r="O65" s="74"/>
      <c r="P65" s="83"/>
      <c r="Q65" s="83"/>
      <c r="R65" s="83"/>
    </row>
    <row r="66" spans="1:18" s="82" customFormat="1" ht="32.25" customHeight="1" x14ac:dyDescent="0.2">
      <c r="A66" s="36"/>
      <c r="B66" s="33" t="s">
        <v>34</v>
      </c>
      <c r="C66" s="33" t="s">
        <v>35</v>
      </c>
      <c r="D66" s="33" t="s">
        <v>36</v>
      </c>
      <c r="E66" s="44" t="s">
        <v>37</v>
      </c>
      <c r="F66" s="44" t="s">
        <v>156</v>
      </c>
      <c r="G66" s="33">
        <v>2021</v>
      </c>
      <c r="H66" s="45">
        <v>36000</v>
      </c>
      <c r="I66" s="33">
        <v>0</v>
      </c>
      <c r="J66" s="45">
        <v>36000</v>
      </c>
      <c r="K66" s="5">
        <v>100</v>
      </c>
      <c r="L66" s="85"/>
      <c r="M66" s="83"/>
      <c r="N66" s="74"/>
      <c r="O66" s="74"/>
      <c r="P66" s="83"/>
      <c r="Q66" s="83"/>
      <c r="R66" s="83"/>
    </row>
    <row r="67" spans="1:18" s="82" customFormat="1" ht="41.25" customHeight="1" x14ac:dyDescent="0.2">
      <c r="A67" s="36"/>
      <c r="B67" s="33" t="s">
        <v>34</v>
      </c>
      <c r="C67" s="33" t="s">
        <v>35</v>
      </c>
      <c r="D67" s="33" t="s">
        <v>36</v>
      </c>
      <c r="E67" s="44" t="s">
        <v>37</v>
      </c>
      <c r="F67" s="44" t="s">
        <v>157</v>
      </c>
      <c r="G67" s="33">
        <v>2021</v>
      </c>
      <c r="H67" s="45">
        <v>27250</v>
      </c>
      <c r="I67" s="33">
        <v>0</v>
      </c>
      <c r="J67" s="45">
        <v>27250</v>
      </c>
      <c r="K67" s="5">
        <v>100</v>
      </c>
      <c r="L67" s="83"/>
      <c r="M67" s="83"/>
      <c r="N67" s="74"/>
      <c r="O67" s="74"/>
      <c r="P67" s="83"/>
      <c r="Q67" s="83"/>
      <c r="R67" s="83"/>
    </row>
    <row r="68" spans="1:18" s="82" customFormat="1" ht="33" customHeight="1" x14ac:dyDescent="0.2">
      <c r="A68" s="36"/>
      <c r="B68" s="33" t="s">
        <v>34</v>
      </c>
      <c r="C68" s="33" t="s">
        <v>35</v>
      </c>
      <c r="D68" s="33" t="s">
        <v>36</v>
      </c>
      <c r="E68" s="44" t="s">
        <v>37</v>
      </c>
      <c r="F68" s="44" t="s">
        <v>158</v>
      </c>
      <c r="G68" s="33">
        <v>2021</v>
      </c>
      <c r="H68" s="45">
        <v>36000</v>
      </c>
      <c r="I68" s="33">
        <v>0</v>
      </c>
      <c r="J68" s="45">
        <v>36000</v>
      </c>
      <c r="K68" s="33">
        <v>100</v>
      </c>
      <c r="L68" s="83"/>
      <c r="M68" s="83"/>
      <c r="N68" s="74"/>
      <c r="O68" s="74"/>
      <c r="P68" s="83"/>
      <c r="Q68" s="83"/>
      <c r="R68" s="83"/>
    </row>
    <row r="69" spans="1:18" s="82" customFormat="1" ht="35.25" customHeight="1" x14ac:dyDescent="0.2">
      <c r="A69" s="36"/>
      <c r="B69" s="33" t="s">
        <v>34</v>
      </c>
      <c r="C69" s="33" t="s">
        <v>35</v>
      </c>
      <c r="D69" s="33" t="s">
        <v>36</v>
      </c>
      <c r="E69" s="44" t="s">
        <v>37</v>
      </c>
      <c r="F69" s="44" t="s">
        <v>159</v>
      </c>
      <c r="G69" s="33">
        <v>2021</v>
      </c>
      <c r="H69" s="45">
        <v>36000</v>
      </c>
      <c r="I69" s="33">
        <v>0</v>
      </c>
      <c r="J69" s="45">
        <v>36000</v>
      </c>
      <c r="K69" s="5">
        <v>100</v>
      </c>
      <c r="L69" s="83"/>
      <c r="M69" s="83"/>
      <c r="N69" s="74"/>
      <c r="O69" s="74"/>
      <c r="P69" s="83"/>
      <c r="Q69" s="83"/>
      <c r="R69" s="83"/>
    </row>
    <row r="70" spans="1:18" s="82" customFormat="1" ht="33" customHeight="1" x14ac:dyDescent="0.2">
      <c r="A70" s="36"/>
      <c r="B70" s="33" t="s">
        <v>34</v>
      </c>
      <c r="C70" s="33" t="s">
        <v>35</v>
      </c>
      <c r="D70" s="33" t="s">
        <v>36</v>
      </c>
      <c r="E70" s="44" t="s">
        <v>37</v>
      </c>
      <c r="F70" s="44" t="s">
        <v>160</v>
      </c>
      <c r="G70" s="33">
        <v>2021</v>
      </c>
      <c r="H70" s="45">
        <v>27250</v>
      </c>
      <c r="I70" s="33">
        <v>0</v>
      </c>
      <c r="J70" s="45">
        <v>27250</v>
      </c>
      <c r="K70" s="5">
        <v>100</v>
      </c>
      <c r="L70" s="83"/>
      <c r="M70" s="83"/>
      <c r="N70" s="74"/>
      <c r="O70" s="74"/>
      <c r="P70" s="83"/>
      <c r="Q70" s="83"/>
      <c r="R70" s="83"/>
    </row>
    <row r="71" spans="1:18" s="82" customFormat="1" ht="31.5" customHeight="1" x14ac:dyDescent="0.2">
      <c r="A71" s="36"/>
      <c r="B71" s="33" t="s">
        <v>34</v>
      </c>
      <c r="C71" s="33" t="s">
        <v>35</v>
      </c>
      <c r="D71" s="33" t="s">
        <v>36</v>
      </c>
      <c r="E71" s="44" t="s">
        <v>37</v>
      </c>
      <c r="F71" s="44" t="s">
        <v>161</v>
      </c>
      <c r="G71" s="33">
        <v>2021</v>
      </c>
      <c r="H71" s="45">
        <v>22000</v>
      </c>
      <c r="I71" s="33">
        <v>0</v>
      </c>
      <c r="J71" s="45">
        <v>22000</v>
      </c>
      <c r="K71" s="5">
        <v>100</v>
      </c>
      <c r="L71" s="83"/>
      <c r="M71" s="83"/>
      <c r="N71" s="74"/>
      <c r="O71" s="74"/>
      <c r="P71" s="83"/>
      <c r="Q71" s="83"/>
      <c r="R71" s="83"/>
    </row>
    <row r="72" spans="1:18" s="82" customFormat="1" ht="31.5" customHeight="1" x14ac:dyDescent="0.2">
      <c r="A72" s="36"/>
      <c r="B72" s="33" t="s">
        <v>34</v>
      </c>
      <c r="C72" s="33" t="s">
        <v>35</v>
      </c>
      <c r="D72" s="33" t="s">
        <v>36</v>
      </c>
      <c r="E72" s="44" t="s">
        <v>37</v>
      </c>
      <c r="F72" s="44" t="s">
        <v>162</v>
      </c>
      <c r="G72" s="33">
        <v>2021</v>
      </c>
      <c r="H72" s="45">
        <v>22000</v>
      </c>
      <c r="I72" s="33">
        <v>0</v>
      </c>
      <c r="J72" s="45">
        <v>22000</v>
      </c>
      <c r="K72" s="5">
        <v>100</v>
      </c>
      <c r="L72" s="83"/>
      <c r="M72" s="83"/>
      <c r="N72" s="74"/>
      <c r="O72" s="74"/>
      <c r="P72" s="83"/>
      <c r="Q72" s="83"/>
      <c r="R72" s="83"/>
    </row>
    <row r="73" spans="1:18" s="82" customFormat="1" ht="42" customHeight="1" x14ac:dyDescent="0.2">
      <c r="A73" s="36"/>
      <c r="B73" s="33" t="s">
        <v>34</v>
      </c>
      <c r="C73" s="33" t="s">
        <v>35</v>
      </c>
      <c r="D73" s="33" t="s">
        <v>36</v>
      </c>
      <c r="E73" s="44" t="s">
        <v>37</v>
      </c>
      <c r="F73" s="44" t="s">
        <v>163</v>
      </c>
      <c r="G73" s="33">
        <v>2021</v>
      </c>
      <c r="H73" s="45">
        <v>27250</v>
      </c>
      <c r="I73" s="33">
        <v>0</v>
      </c>
      <c r="J73" s="45">
        <v>27250</v>
      </c>
      <c r="K73" s="5">
        <v>100</v>
      </c>
      <c r="L73" s="83"/>
      <c r="M73" s="83"/>
      <c r="N73" s="74"/>
      <c r="O73" s="74"/>
      <c r="P73" s="83"/>
      <c r="Q73" s="83"/>
      <c r="R73" s="83"/>
    </row>
    <row r="74" spans="1:18" s="82" customFormat="1" ht="31.5" x14ac:dyDescent="0.2">
      <c r="A74" s="36"/>
      <c r="B74" s="33" t="s">
        <v>34</v>
      </c>
      <c r="C74" s="33" t="s">
        <v>35</v>
      </c>
      <c r="D74" s="33" t="s">
        <v>36</v>
      </c>
      <c r="E74" s="44" t="s">
        <v>37</v>
      </c>
      <c r="F74" s="87" t="s">
        <v>164</v>
      </c>
      <c r="G74" s="33">
        <v>2021</v>
      </c>
      <c r="H74" s="45">
        <v>22000</v>
      </c>
      <c r="I74" s="33">
        <v>0</v>
      </c>
      <c r="J74" s="45">
        <v>22000</v>
      </c>
      <c r="K74" s="5">
        <v>100</v>
      </c>
      <c r="L74" s="83"/>
      <c r="M74" s="83"/>
      <c r="N74" s="74"/>
      <c r="O74" s="74"/>
      <c r="P74" s="83"/>
      <c r="Q74" s="83"/>
      <c r="R74" s="83"/>
    </row>
    <row r="75" spans="1:18" s="82" customFormat="1" ht="31.5" x14ac:dyDescent="0.2">
      <c r="A75" s="36"/>
      <c r="B75" s="33" t="s">
        <v>34</v>
      </c>
      <c r="C75" s="33" t="s">
        <v>35</v>
      </c>
      <c r="D75" s="33" t="s">
        <v>36</v>
      </c>
      <c r="E75" s="44" t="s">
        <v>37</v>
      </c>
      <c r="F75" s="87" t="s">
        <v>165</v>
      </c>
      <c r="G75" s="33">
        <v>2021</v>
      </c>
      <c r="H75" s="45">
        <v>36000</v>
      </c>
      <c r="I75" s="33">
        <v>0</v>
      </c>
      <c r="J75" s="45">
        <v>36000</v>
      </c>
      <c r="K75" s="5">
        <v>100</v>
      </c>
      <c r="L75" s="83"/>
      <c r="M75" s="83"/>
      <c r="N75" s="74"/>
      <c r="O75" s="74"/>
      <c r="P75" s="83"/>
      <c r="Q75" s="83"/>
      <c r="R75" s="83"/>
    </row>
    <row r="76" spans="1:18" s="82" customFormat="1" ht="31.5" x14ac:dyDescent="0.2">
      <c r="A76" s="36"/>
      <c r="B76" s="33" t="s">
        <v>34</v>
      </c>
      <c r="C76" s="33" t="s">
        <v>35</v>
      </c>
      <c r="D76" s="33" t="s">
        <v>36</v>
      </c>
      <c r="E76" s="44" t="s">
        <v>37</v>
      </c>
      <c r="F76" s="87" t="s">
        <v>166</v>
      </c>
      <c r="G76" s="33">
        <v>2021</v>
      </c>
      <c r="H76" s="45">
        <v>27250</v>
      </c>
      <c r="I76" s="33">
        <v>0</v>
      </c>
      <c r="J76" s="45">
        <v>27250</v>
      </c>
      <c r="K76" s="5">
        <v>100</v>
      </c>
      <c r="L76" s="83"/>
      <c r="M76" s="83"/>
      <c r="N76" s="74"/>
      <c r="O76" s="74"/>
      <c r="P76" s="83"/>
      <c r="Q76" s="83"/>
      <c r="R76" s="83"/>
    </row>
    <row r="77" spans="1:18" s="82" customFormat="1" ht="33" customHeight="1" x14ac:dyDescent="0.2">
      <c r="A77" s="36"/>
      <c r="B77" s="33" t="s">
        <v>34</v>
      </c>
      <c r="C77" s="33" t="s">
        <v>35</v>
      </c>
      <c r="D77" s="33" t="s">
        <v>36</v>
      </c>
      <c r="E77" s="44" t="s">
        <v>37</v>
      </c>
      <c r="F77" s="44" t="s">
        <v>167</v>
      </c>
      <c r="G77" s="33">
        <v>2021</v>
      </c>
      <c r="H77" s="45">
        <v>36000</v>
      </c>
      <c r="I77" s="33">
        <v>0</v>
      </c>
      <c r="J77" s="45">
        <v>36000</v>
      </c>
      <c r="K77" s="5">
        <v>100</v>
      </c>
      <c r="L77" s="83"/>
      <c r="M77" s="83"/>
      <c r="N77" s="74"/>
      <c r="O77" s="74"/>
      <c r="P77" s="83"/>
      <c r="Q77" s="83"/>
      <c r="R77" s="83"/>
    </row>
    <row r="78" spans="1:18" s="82" customFormat="1" ht="32.25" customHeight="1" x14ac:dyDescent="0.2">
      <c r="A78" s="36"/>
      <c r="B78" s="33" t="s">
        <v>34</v>
      </c>
      <c r="C78" s="33" t="s">
        <v>35</v>
      </c>
      <c r="D78" s="33" t="s">
        <v>36</v>
      </c>
      <c r="E78" s="44" t="s">
        <v>37</v>
      </c>
      <c r="F78" s="44" t="s">
        <v>168</v>
      </c>
      <c r="G78" s="33">
        <v>2021</v>
      </c>
      <c r="H78" s="45">
        <v>27250</v>
      </c>
      <c r="I78" s="33">
        <v>0</v>
      </c>
      <c r="J78" s="45">
        <v>27250</v>
      </c>
      <c r="K78" s="33">
        <v>100</v>
      </c>
      <c r="L78" s="96"/>
      <c r="M78" s="83"/>
      <c r="N78" s="74"/>
      <c r="O78" s="74"/>
      <c r="P78" s="83"/>
      <c r="Q78" s="83"/>
      <c r="R78" s="83"/>
    </row>
    <row r="79" spans="1:18" s="82" customFormat="1" ht="32.25" customHeight="1" x14ac:dyDescent="0.2">
      <c r="A79" s="36"/>
      <c r="B79" s="33" t="s">
        <v>34</v>
      </c>
      <c r="C79" s="33" t="s">
        <v>35</v>
      </c>
      <c r="D79" s="33" t="s">
        <v>36</v>
      </c>
      <c r="E79" s="44" t="s">
        <v>37</v>
      </c>
      <c r="F79" s="44" t="s">
        <v>169</v>
      </c>
      <c r="G79" s="33">
        <v>2021</v>
      </c>
      <c r="H79" s="45">
        <v>27250</v>
      </c>
      <c r="I79" s="33">
        <v>0</v>
      </c>
      <c r="J79" s="45">
        <v>27250</v>
      </c>
      <c r="K79" s="33">
        <v>100</v>
      </c>
      <c r="L79" s="85"/>
      <c r="M79" s="83"/>
      <c r="N79" s="74"/>
      <c r="O79" s="74"/>
      <c r="P79" s="83"/>
      <c r="Q79" s="83"/>
      <c r="R79" s="83"/>
    </row>
    <row r="80" spans="1:18" s="82" customFormat="1" ht="32.25" customHeight="1" x14ac:dyDescent="0.2">
      <c r="A80" s="36"/>
      <c r="B80" s="33" t="s">
        <v>34</v>
      </c>
      <c r="C80" s="33" t="s">
        <v>35</v>
      </c>
      <c r="D80" s="33" t="s">
        <v>36</v>
      </c>
      <c r="E80" s="44" t="s">
        <v>37</v>
      </c>
      <c r="F80" s="44" t="s">
        <v>170</v>
      </c>
      <c r="G80" s="33">
        <v>2021</v>
      </c>
      <c r="H80" s="45">
        <v>27250</v>
      </c>
      <c r="I80" s="33">
        <v>0</v>
      </c>
      <c r="J80" s="45">
        <v>27250</v>
      </c>
      <c r="K80" s="33">
        <v>100</v>
      </c>
      <c r="L80" s="85"/>
      <c r="M80" s="83"/>
      <c r="N80" s="74"/>
      <c r="O80" s="74"/>
      <c r="P80" s="83"/>
      <c r="Q80" s="83"/>
      <c r="R80" s="83"/>
    </row>
    <row r="81" spans="1:18" s="82" customFormat="1" ht="32.25" customHeight="1" x14ac:dyDescent="0.2">
      <c r="A81" s="36"/>
      <c r="B81" s="33" t="s">
        <v>34</v>
      </c>
      <c r="C81" s="33" t="s">
        <v>35</v>
      </c>
      <c r="D81" s="33" t="s">
        <v>36</v>
      </c>
      <c r="E81" s="44" t="s">
        <v>37</v>
      </c>
      <c r="F81" s="44" t="s">
        <v>171</v>
      </c>
      <c r="G81" s="33">
        <v>2021</v>
      </c>
      <c r="H81" s="45">
        <v>36000</v>
      </c>
      <c r="I81" s="33">
        <v>0</v>
      </c>
      <c r="J81" s="45">
        <v>36000</v>
      </c>
      <c r="K81" s="33">
        <v>100</v>
      </c>
      <c r="L81" s="85"/>
      <c r="M81" s="83"/>
      <c r="N81" s="74"/>
      <c r="O81" s="74"/>
      <c r="P81" s="83"/>
      <c r="Q81" s="83"/>
      <c r="R81" s="83"/>
    </row>
    <row r="82" spans="1:18" ht="31.5" x14ac:dyDescent="0.25">
      <c r="A82" s="37" t="s">
        <v>28</v>
      </c>
      <c r="B82" s="31">
        <v>1500000</v>
      </c>
      <c r="C82" s="31"/>
      <c r="D82" s="31"/>
      <c r="E82" s="48" t="s">
        <v>3</v>
      </c>
      <c r="F82" s="32"/>
      <c r="G82" s="8"/>
      <c r="H82" s="56"/>
      <c r="I82" s="8"/>
      <c r="J82" s="56">
        <f>SUM(J83)</f>
        <v>128234404</v>
      </c>
      <c r="K82" s="21"/>
    </row>
    <row r="83" spans="1:18" ht="31.5" x14ac:dyDescent="0.25">
      <c r="A83" s="38" t="s">
        <v>29</v>
      </c>
      <c r="B83" s="16">
        <v>1510000</v>
      </c>
      <c r="C83" s="16"/>
      <c r="D83" s="16"/>
      <c r="E83" s="52" t="s">
        <v>3</v>
      </c>
      <c r="F83" s="16"/>
      <c r="G83" s="39"/>
      <c r="H83" s="42"/>
      <c r="I83" s="39"/>
      <c r="J83" s="41">
        <f>SUM(J84:J155)</f>
        <v>128234404</v>
      </c>
      <c r="K83" s="30"/>
    </row>
    <row r="84" spans="1:18" ht="49.5" customHeight="1" x14ac:dyDescent="0.25">
      <c r="A84" s="38"/>
      <c r="B84" s="16">
        <v>1511021</v>
      </c>
      <c r="C84" s="16">
        <v>1021</v>
      </c>
      <c r="D84" s="16" t="s">
        <v>7</v>
      </c>
      <c r="E84" s="29" t="s">
        <v>187</v>
      </c>
      <c r="F84" s="29" t="s">
        <v>192</v>
      </c>
      <c r="G84" s="15" t="s">
        <v>88</v>
      </c>
      <c r="H84" s="42">
        <v>25905274</v>
      </c>
      <c r="I84" s="42">
        <v>95</v>
      </c>
      <c r="J84" s="42">
        <v>368800</v>
      </c>
      <c r="K84" s="15" t="s">
        <v>87</v>
      </c>
      <c r="L84" s="86"/>
      <c r="M84" s="98"/>
      <c r="N84" s="99"/>
      <c r="O84" s="99"/>
    </row>
    <row r="85" spans="1:18" ht="31.5" x14ac:dyDescent="0.25">
      <c r="A85" s="38"/>
      <c r="B85" s="16">
        <v>1511021</v>
      </c>
      <c r="C85" s="16">
        <v>1021</v>
      </c>
      <c r="D85" s="16" t="s">
        <v>7</v>
      </c>
      <c r="E85" s="29" t="s">
        <v>187</v>
      </c>
      <c r="F85" s="29" t="s">
        <v>191</v>
      </c>
      <c r="G85" s="15" t="s">
        <v>129</v>
      </c>
      <c r="H85" s="42">
        <v>7732085</v>
      </c>
      <c r="I85" s="42">
        <v>95</v>
      </c>
      <c r="J85" s="42">
        <v>19116</v>
      </c>
      <c r="K85" s="15" t="s">
        <v>87</v>
      </c>
      <c r="L85" s="86"/>
    </row>
    <row r="86" spans="1:18" ht="31.5" x14ac:dyDescent="0.25">
      <c r="A86" s="38"/>
      <c r="B86" s="16">
        <v>1511021</v>
      </c>
      <c r="C86" s="16">
        <v>1021</v>
      </c>
      <c r="D86" s="16" t="s">
        <v>7</v>
      </c>
      <c r="E86" s="29" t="s">
        <v>187</v>
      </c>
      <c r="F86" s="29" t="s">
        <v>89</v>
      </c>
      <c r="G86" s="15" t="s">
        <v>128</v>
      </c>
      <c r="H86" s="42">
        <v>24660329</v>
      </c>
      <c r="I86" s="42">
        <v>10</v>
      </c>
      <c r="J86" s="42">
        <v>1000</v>
      </c>
      <c r="K86" s="15" t="s">
        <v>87</v>
      </c>
      <c r="L86" s="86"/>
    </row>
    <row r="87" spans="1:18" ht="48" customHeight="1" x14ac:dyDescent="0.25">
      <c r="A87" s="38"/>
      <c r="B87" s="16">
        <v>1511021</v>
      </c>
      <c r="C87" s="16">
        <v>1021</v>
      </c>
      <c r="D87" s="16" t="s">
        <v>7</v>
      </c>
      <c r="E87" s="29" t="s">
        <v>187</v>
      </c>
      <c r="F87" s="103" t="s">
        <v>200</v>
      </c>
      <c r="G87" s="15" t="s">
        <v>128</v>
      </c>
      <c r="H87" s="42">
        <v>3500652</v>
      </c>
      <c r="I87" s="42">
        <v>99</v>
      </c>
      <c r="J87" s="42">
        <v>10442</v>
      </c>
      <c r="K87" s="15" t="s">
        <v>87</v>
      </c>
      <c r="L87" s="98"/>
    </row>
    <row r="88" spans="1:18" ht="35.25" customHeight="1" x14ac:dyDescent="0.25">
      <c r="A88" s="38"/>
      <c r="B88" s="16">
        <v>1511021</v>
      </c>
      <c r="C88" s="16">
        <v>1021</v>
      </c>
      <c r="D88" s="16" t="s">
        <v>7</v>
      </c>
      <c r="E88" s="29" t="s">
        <v>187</v>
      </c>
      <c r="F88" s="6" t="s">
        <v>201</v>
      </c>
      <c r="G88" s="15" t="s">
        <v>128</v>
      </c>
      <c r="H88" s="42">
        <v>3249459</v>
      </c>
      <c r="I88" s="42">
        <v>99</v>
      </c>
      <c r="J88" s="42">
        <v>10442</v>
      </c>
      <c r="K88" s="15" t="s">
        <v>87</v>
      </c>
      <c r="L88" s="98"/>
    </row>
    <row r="89" spans="1:18" ht="51.75" customHeight="1" x14ac:dyDescent="0.25">
      <c r="A89" s="38"/>
      <c r="B89" s="16">
        <v>1511021</v>
      </c>
      <c r="C89" s="16">
        <v>1021</v>
      </c>
      <c r="D89" s="16" t="s">
        <v>7</v>
      </c>
      <c r="E89" s="29" t="s">
        <v>187</v>
      </c>
      <c r="F89" s="103" t="s">
        <v>199</v>
      </c>
      <c r="G89" s="15" t="s">
        <v>129</v>
      </c>
      <c r="H89" s="42">
        <v>5493600</v>
      </c>
      <c r="I89" s="42">
        <v>99</v>
      </c>
      <c r="J89" s="42">
        <v>10442</v>
      </c>
      <c r="K89" s="15" t="s">
        <v>87</v>
      </c>
      <c r="L89" s="98"/>
    </row>
    <row r="90" spans="1:18" ht="31.5" x14ac:dyDescent="0.25">
      <c r="A90" s="38"/>
      <c r="B90" s="16" t="s">
        <v>25</v>
      </c>
      <c r="C90" s="16" t="s">
        <v>15</v>
      </c>
      <c r="D90" s="16" t="s">
        <v>9</v>
      </c>
      <c r="E90" s="29" t="s">
        <v>16</v>
      </c>
      <c r="F90" s="29" t="s">
        <v>92</v>
      </c>
      <c r="G90" s="15" t="s">
        <v>88</v>
      </c>
      <c r="H90" s="42">
        <v>40878992</v>
      </c>
      <c r="I90" s="42">
        <v>99</v>
      </c>
      <c r="J90" s="42">
        <v>20000</v>
      </c>
      <c r="K90" s="15">
        <v>100</v>
      </c>
      <c r="M90" s="98"/>
    </row>
    <row r="91" spans="1:18" ht="70.5" customHeight="1" x14ac:dyDescent="0.25">
      <c r="A91" s="38"/>
      <c r="B91" s="16">
        <v>1512111</v>
      </c>
      <c r="C91" s="16">
        <v>2111</v>
      </c>
      <c r="D91" s="15" t="s">
        <v>91</v>
      </c>
      <c r="E91" s="29" t="s">
        <v>189</v>
      </c>
      <c r="F91" s="29" t="s">
        <v>215</v>
      </c>
      <c r="G91" s="15" t="s">
        <v>101</v>
      </c>
      <c r="H91" s="42">
        <v>1000</v>
      </c>
      <c r="I91" s="42">
        <v>0</v>
      </c>
      <c r="J91" s="42">
        <v>1000</v>
      </c>
      <c r="K91" s="15" t="s">
        <v>87</v>
      </c>
      <c r="L91" s="86"/>
    </row>
    <row r="92" spans="1:18" ht="63" x14ac:dyDescent="0.25">
      <c r="A92" s="38"/>
      <c r="B92" s="16">
        <v>1512111</v>
      </c>
      <c r="C92" s="16">
        <v>2111</v>
      </c>
      <c r="D92" s="15" t="s">
        <v>91</v>
      </c>
      <c r="E92" s="29" t="s">
        <v>189</v>
      </c>
      <c r="F92" s="29" t="s">
        <v>216</v>
      </c>
      <c r="G92" s="15" t="s">
        <v>101</v>
      </c>
      <c r="H92" s="42">
        <v>1000</v>
      </c>
      <c r="I92" s="42">
        <v>0</v>
      </c>
      <c r="J92" s="42">
        <v>1000</v>
      </c>
      <c r="K92" s="15" t="s">
        <v>87</v>
      </c>
      <c r="L92" s="86"/>
    </row>
    <row r="93" spans="1:18" ht="81" customHeight="1" x14ac:dyDescent="0.25">
      <c r="A93" s="38"/>
      <c r="B93" s="16">
        <v>1512111</v>
      </c>
      <c r="C93" s="16">
        <v>2111</v>
      </c>
      <c r="D93" s="15" t="s">
        <v>91</v>
      </c>
      <c r="E93" s="29" t="s">
        <v>189</v>
      </c>
      <c r="F93" s="29" t="s">
        <v>102</v>
      </c>
      <c r="G93" s="15" t="s">
        <v>101</v>
      </c>
      <c r="H93" s="42">
        <v>1000</v>
      </c>
      <c r="I93" s="42">
        <v>0</v>
      </c>
      <c r="J93" s="42">
        <v>1000</v>
      </c>
      <c r="K93" s="15" t="s">
        <v>87</v>
      </c>
      <c r="L93" s="86"/>
    </row>
    <row r="94" spans="1:18" ht="47.25" x14ac:dyDescent="0.25">
      <c r="A94" s="38"/>
      <c r="B94" s="16">
        <v>1515046</v>
      </c>
      <c r="C94" s="16">
        <v>5046</v>
      </c>
      <c r="D94" s="15" t="s">
        <v>8</v>
      </c>
      <c r="E94" s="6" t="s">
        <v>85</v>
      </c>
      <c r="F94" s="29" t="s">
        <v>67</v>
      </c>
      <c r="G94" s="15" t="s">
        <v>88</v>
      </c>
      <c r="H94" s="42">
        <v>85271968</v>
      </c>
      <c r="I94" s="42">
        <v>95</v>
      </c>
      <c r="J94" s="42">
        <v>3550000</v>
      </c>
      <c r="K94" s="15" t="s">
        <v>87</v>
      </c>
    </row>
    <row r="95" spans="1:18" ht="31.5" x14ac:dyDescent="0.25">
      <c r="A95" s="38"/>
      <c r="B95" s="16" t="s">
        <v>51</v>
      </c>
      <c r="C95" s="16" t="s">
        <v>21</v>
      </c>
      <c r="D95" s="16" t="s">
        <v>10</v>
      </c>
      <c r="E95" s="29" t="s">
        <v>23</v>
      </c>
      <c r="F95" s="29" t="s">
        <v>68</v>
      </c>
      <c r="G95" s="15" t="s">
        <v>129</v>
      </c>
      <c r="H95" s="42">
        <v>14482183</v>
      </c>
      <c r="I95" s="42">
        <v>95</v>
      </c>
      <c r="J95" s="42">
        <v>20000</v>
      </c>
      <c r="K95" s="15">
        <v>100</v>
      </c>
    </row>
    <row r="96" spans="1:18" ht="31.5" x14ac:dyDescent="0.25">
      <c r="A96" s="38"/>
      <c r="B96" s="16" t="s">
        <v>51</v>
      </c>
      <c r="C96" s="16" t="s">
        <v>21</v>
      </c>
      <c r="D96" s="16" t="s">
        <v>10</v>
      </c>
      <c r="E96" s="29" t="s">
        <v>23</v>
      </c>
      <c r="F96" s="29" t="s">
        <v>103</v>
      </c>
      <c r="G96" s="15" t="s">
        <v>128</v>
      </c>
      <c r="H96" s="42">
        <v>34330494</v>
      </c>
      <c r="I96" s="42">
        <v>95</v>
      </c>
      <c r="J96" s="42">
        <v>3773835</v>
      </c>
      <c r="K96" s="15">
        <v>100</v>
      </c>
    </row>
    <row r="97" spans="1:11" ht="47.25" x14ac:dyDescent="0.25">
      <c r="A97" s="38"/>
      <c r="B97" s="16" t="s">
        <v>51</v>
      </c>
      <c r="C97" s="16" t="s">
        <v>21</v>
      </c>
      <c r="D97" s="16" t="s">
        <v>10</v>
      </c>
      <c r="E97" s="29" t="s">
        <v>23</v>
      </c>
      <c r="F97" s="29" t="s">
        <v>218</v>
      </c>
      <c r="G97" s="15" t="s">
        <v>101</v>
      </c>
      <c r="H97" s="42">
        <v>2500000</v>
      </c>
      <c r="I97" s="42">
        <v>0</v>
      </c>
      <c r="J97" s="42">
        <v>2500000</v>
      </c>
      <c r="K97" s="15" t="s">
        <v>87</v>
      </c>
    </row>
    <row r="98" spans="1:11" ht="31.5" x14ac:dyDescent="0.25">
      <c r="A98" s="38"/>
      <c r="B98" s="16" t="s">
        <v>51</v>
      </c>
      <c r="C98" s="16" t="s">
        <v>21</v>
      </c>
      <c r="D98" s="16" t="s">
        <v>10</v>
      </c>
      <c r="E98" s="29" t="s">
        <v>23</v>
      </c>
      <c r="F98" s="29" t="s">
        <v>219</v>
      </c>
      <c r="G98" s="15" t="s">
        <v>101</v>
      </c>
      <c r="H98" s="42">
        <v>500000</v>
      </c>
      <c r="I98" s="42">
        <v>0</v>
      </c>
      <c r="J98" s="42">
        <v>500000</v>
      </c>
      <c r="K98" s="15" t="s">
        <v>87</v>
      </c>
    </row>
    <row r="99" spans="1:11" ht="31.5" x14ac:dyDescent="0.25">
      <c r="A99" s="38"/>
      <c r="B99" s="16" t="s">
        <v>51</v>
      </c>
      <c r="C99" s="16" t="s">
        <v>21</v>
      </c>
      <c r="D99" s="16" t="s">
        <v>10</v>
      </c>
      <c r="E99" s="29" t="s">
        <v>23</v>
      </c>
      <c r="F99" s="29" t="s">
        <v>221</v>
      </c>
      <c r="G99" s="15" t="s">
        <v>101</v>
      </c>
      <c r="H99" s="42">
        <v>250000</v>
      </c>
      <c r="I99" s="42">
        <v>0</v>
      </c>
      <c r="J99" s="42">
        <v>250000</v>
      </c>
      <c r="K99" s="15" t="s">
        <v>87</v>
      </c>
    </row>
    <row r="100" spans="1:11" ht="31.5" x14ac:dyDescent="0.25">
      <c r="A100" s="38"/>
      <c r="B100" s="16" t="s">
        <v>51</v>
      </c>
      <c r="C100" s="16" t="s">
        <v>21</v>
      </c>
      <c r="D100" s="16" t="s">
        <v>10</v>
      </c>
      <c r="E100" s="29" t="s">
        <v>23</v>
      </c>
      <c r="F100" s="29" t="s">
        <v>220</v>
      </c>
      <c r="G100" s="15" t="s">
        <v>101</v>
      </c>
      <c r="H100" s="42">
        <v>250000</v>
      </c>
      <c r="I100" s="42">
        <v>0</v>
      </c>
      <c r="J100" s="42">
        <v>250000</v>
      </c>
      <c r="K100" s="15" t="s">
        <v>87</v>
      </c>
    </row>
    <row r="101" spans="1:11" ht="31.5" x14ac:dyDescent="0.25">
      <c r="A101" s="38"/>
      <c r="B101" s="16" t="s">
        <v>51</v>
      </c>
      <c r="C101" s="16" t="s">
        <v>21</v>
      </c>
      <c r="D101" s="16" t="s">
        <v>10</v>
      </c>
      <c r="E101" s="29" t="s">
        <v>23</v>
      </c>
      <c r="F101" s="29" t="s">
        <v>230</v>
      </c>
      <c r="G101" s="15" t="s">
        <v>101</v>
      </c>
      <c r="H101" s="42">
        <v>500000</v>
      </c>
      <c r="I101" s="42">
        <v>0</v>
      </c>
      <c r="J101" s="42">
        <v>500000</v>
      </c>
      <c r="K101" s="15" t="s">
        <v>87</v>
      </c>
    </row>
    <row r="102" spans="1:11" ht="47.25" x14ac:dyDescent="0.25">
      <c r="A102" s="38"/>
      <c r="B102" s="16" t="s">
        <v>26</v>
      </c>
      <c r="C102" s="16" t="s">
        <v>65</v>
      </c>
      <c r="D102" s="16" t="s">
        <v>27</v>
      </c>
      <c r="E102" s="6" t="s">
        <v>66</v>
      </c>
      <c r="F102" s="29" t="s">
        <v>69</v>
      </c>
      <c r="G102" s="42" t="s">
        <v>128</v>
      </c>
      <c r="H102" s="42">
        <v>13334000</v>
      </c>
      <c r="I102" s="42">
        <v>95</v>
      </c>
      <c r="J102" s="42">
        <v>200000</v>
      </c>
      <c r="K102" s="15">
        <v>100</v>
      </c>
    </row>
    <row r="103" spans="1:11" ht="47.25" x14ac:dyDescent="0.25">
      <c r="A103" s="38"/>
      <c r="B103" s="16" t="s">
        <v>26</v>
      </c>
      <c r="C103" s="16" t="s">
        <v>65</v>
      </c>
      <c r="D103" s="16" t="s">
        <v>27</v>
      </c>
      <c r="E103" s="6" t="s">
        <v>66</v>
      </c>
      <c r="F103" s="29" t="s">
        <v>53</v>
      </c>
      <c r="G103" s="42" t="s">
        <v>128</v>
      </c>
      <c r="H103" s="42">
        <v>14445040</v>
      </c>
      <c r="I103" s="42">
        <v>99</v>
      </c>
      <c r="J103" s="42">
        <v>151000</v>
      </c>
      <c r="K103" s="15">
        <v>100</v>
      </c>
    </row>
    <row r="104" spans="1:11" ht="47.25" x14ac:dyDescent="0.25">
      <c r="A104" s="38"/>
      <c r="B104" s="16" t="s">
        <v>26</v>
      </c>
      <c r="C104" s="16" t="s">
        <v>65</v>
      </c>
      <c r="D104" s="16" t="s">
        <v>27</v>
      </c>
      <c r="E104" s="6" t="s">
        <v>66</v>
      </c>
      <c r="F104" s="29" t="s">
        <v>70</v>
      </c>
      <c r="G104" s="42" t="s">
        <v>128</v>
      </c>
      <c r="H104" s="42">
        <v>16624097</v>
      </c>
      <c r="I104" s="42">
        <v>99</v>
      </c>
      <c r="J104" s="42">
        <v>1000</v>
      </c>
      <c r="K104" s="15">
        <v>100</v>
      </c>
    </row>
    <row r="105" spans="1:11" ht="47.25" x14ac:dyDescent="0.25">
      <c r="A105" s="38"/>
      <c r="B105" s="16" t="s">
        <v>26</v>
      </c>
      <c r="C105" s="16" t="s">
        <v>65</v>
      </c>
      <c r="D105" s="16" t="s">
        <v>27</v>
      </c>
      <c r="E105" s="6" t="s">
        <v>66</v>
      </c>
      <c r="F105" s="29" t="s">
        <v>71</v>
      </c>
      <c r="G105" s="42" t="s">
        <v>128</v>
      </c>
      <c r="H105" s="42">
        <v>11087713</v>
      </c>
      <c r="I105" s="42">
        <v>99</v>
      </c>
      <c r="J105" s="42">
        <v>1000</v>
      </c>
      <c r="K105" s="15">
        <v>100</v>
      </c>
    </row>
    <row r="106" spans="1:11" ht="31.5" x14ac:dyDescent="0.25">
      <c r="A106" s="38"/>
      <c r="B106" s="16" t="s">
        <v>26</v>
      </c>
      <c r="C106" s="16" t="s">
        <v>65</v>
      </c>
      <c r="D106" s="16" t="s">
        <v>27</v>
      </c>
      <c r="E106" s="6" t="s">
        <v>66</v>
      </c>
      <c r="F106" s="29" t="s">
        <v>43</v>
      </c>
      <c r="G106" s="42" t="s">
        <v>128</v>
      </c>
      <c r="H106" s="42">
        <v>8025517</v>
      </c>
      <c r="I106" s="42">
        <v>99</v>
      </c>
      <c r="J106" s="42">
        <v>1000</v>
      </c>
      <c r="K106" s="15">
        <v>100</v>
      </c>
    </row>
    <row r="107" spans="1:11" ht="31.5" x14ac:dyDescent="0.25">
      <c r="A107" s="38"/>
      <c r="B107" s="16" t="s">
        <v>26</v>
      </c>
      <c r="C107" s="16" t="s">
        <v>65</v>
      </c>
      <c r="D107" s="16" t="s">
        <v>27</v>
      </c>
      <c r="E107" s="6" t="s">
        <v>66</v>
      </c>
      <c r="F107" s="29" t="s">
        <v>45</v>
      </c>
      <c r="G107" s="42" t="s">
        <v>128</v>
      </c>
      <c r="H107" s="42">
        <v>7750064</v>
      </c>
      <c r="I107" s="42">
        <v>99</v>
      </c>
      <c r="J107" s="42">
        <v>1000</v>
      </c>
      <c r="K107" s="15">
        <v>100</v>
      </c>
    </row>
    <row r="108" spans="1:11" ht="31.5" x14ac:dyDescent="0.25">
      <c r="A108" s="38"/>
      <c r="B108" s="16" t="s">
        <v>26</v>
      </c>
      <c r="C108" s="16" t="s">
        <v>65</v>
      </c>
      <c r="D108" s="16" t="s">
        <v>27</v>
      </c>
      <c r="E108" s="6" t="s">
        <v>66</v>
      </c>
      <c r="F108" s="29" t="s">
        <v>72</v>
      </c>
      <c r="G108" s="42" t="s">
        <v>128</v>
      </c>
      <c r="H108" s="42">
        <v>250000</v>
      </c>
      <c r="I108" s="42">
        <v>3</v>
      </c>
      <c r="J108" s="42">
        <v>250000</v>
      </c>
      <c r="K108" s="15">
        <v>100</v>
      </c>
    </row>
    <row r="109" spans="1:11" ht="47.25" x14ac:dyDescent="0.25">
      <c r="A109" s="38"/>
      <c r="B109" s="16" t="s">
        <v>26</v>
      </c>
      <c r="C109" s="16" t="s">
        <v>65</v>
      </c>
      <c r="D109" s="16" t="s">
        <v>27</v>
      </c>
      <c r="E109" s="6" t="s">
        <v>66</v>
      </c>
      <c r="F109" s="29" t="s">
        <v>73</v>
      </c>
      <c r="G109" s="42" t="s">
        <v>128</v>
      </c>
      <c r="H109" s="42">
        <v>11500000</v>
      </c>
      <c r="I109" s="42">
        <v>2</v>
      </c>
      <c r="J109" s="42">
        <v>1001000</v>
      </c>
      <c r="K109" s="15">
        <v>100</v>
      </c>
    </row>
    <row r="110" spans="1:11" ht="31.5" x14ac:dyDescent="0.25">
      <c r="A110" s="38"/>
      <c r="B110" s="16" t="s">
        <v>26</v>
      </c>
      <c r="C110" s="16" t="s">
        <v>65</v>
      </c>
      <c r="D110" s="16" t="s">
        <v>27</v>
      </c>
      <c r="E110" s="6" t="s">
        <v>66</v>
      </c>
      <c r="F110" s="29" t="s">
        <v>44</v>
      </c>
      <c r="G110" s="42" t="s">
        <v>128</v>
      </c>
      <c r="H110" s="42">
        <v>14590183</v>
      </c>
      <c r="I110" s="42">
        <v>2</v>
      </c>
      <c r="J110" s="42">
        <v>200000</v>
      </c>
      <c r="K110" s="15">
        <v>100</v>
      </c>
    </row>
    <row r="111" spans="1:11" ht="31.5" x14ac:dyDescent="0.25">
      <c r="A111" s="38"/>
      <c r="B111" s="16" t="s">
        <v>26</v>
      </c>
      <c r="C111" s="16" t="s">
        <v>65</v>
      </c>
      <c r="D111" s="16" t="s">
        <v>27</v>
      </c>
      <c r="E111" s="6" t="s">
        <v>66</v>
      </c>
      <c r="F111" s="29" t="s">
        <v>52</v>
      </c>
      <c r="G111" s="42" t="s">
        <v>128</v>
      </c>
      <c r="H111" s="42">
        <v>11927184</v>
      </c>
      <c r="I111" s="42">
        <v>90</v>
      </c>
      <c r="J111" s="42">
        <v>3000000</v>
      </c>
      <c r="K111" s="15">
        <v>100</v>
      </c>
    </row>
    <row r="112" spans="1:11" ht="31.5" x14ac:dyDescent="0.25">
      <c r="A112" s="38"/>
      <c r="B112" s="16" t="s">
        <v>26</v>
      </c>
      <c r="C112" s="16" t="s">
        <v>65</v>
      </c>
      <c r="D112" s="16" t="s">
        <v>27</v>
      </c>
      <c r="E112" s="6" t="s">
        <v>66</v>
      </c>
      <c r="F112" s="29" t="s">
        <v>74</v>
      </c>
      <c r="G112" s="42" t="s">
        <v>101</v>
      </c>
      <c r="H112" s="42">
        <v>55000</v>
      </c>
      <c r="I112" s="42">
        <v>0</v>
      </c>
      <c r="J112" s="42">
        <v>55000</v>
      </c>
      <c r="K112" s="15">
        <v>100</v>
      </c>
    </row>
    <row r="113" spans="1:11" ht="31.5" x14ac:dyDescent="0.25">
      <c r="A113" s="38"/>
      <c r="B113" s="16" t="s">
        <v>26</v>
      </c>
      <c r="C113" s="16" t="s">
        <v>65</v>
      </c>
      <c r="D113" s="16" t="s">
        <v>27</v>
      </c>
      <c r="E113" s="6" t="s">
        <v>66</v>
      </c>
      <c r="F113" s="29" t="s">
        <v>75</v>
      </c>
      <c r="G113" s="42" t="s">
        <v>101</v>
      </c>
      <c r="H113" s="42">
        <v>63300</v>
      </c>
      <c r="I113" s="42">
        <v>0</v>
      </c>
      <c r="J113" s="42">
        <v>63300</v>
      </c>
      <c r="K113" s="15">
        <v>100</v>
      </c>
    </row>
    <row r="114" spans="1:11" ht="47.25" x14ac:dyDescent="0.25">
      <c r="A114" s="38"/>
      <c r="B114" s="16" t="s">
        <v>26</v>
      </c>
      <c r="C114" s="16" t="s">
        <v>65</v>
      </c>
      <c r="D114" s="16" t="s">
        <v>27</v>
      </c>
      <c r="E114" s="6" t="s">
        <v>66</v>
      </c>
      <c r="F114" s="6" t="s">
        <v>197</v>
      </c>
      <c r="G114" s="42" t="s">
        <v>128</v>
      </c>
      <c r="H114" s="42">
        <v>531539</v>
      </c>
      <c r="I114" s="42">
        <v>90</v>
      </c>
      <c r="J114" s="42">
        <v>137600</v>
      </c>
      <c r="K114" s="15" t="s">
        <v>87</v>
      </c>
    </row>
    <row r="115" spans="1:11" ht="31.5" x14ac:dyDescent="0.25">
      <c r="A115" s="38"/>
      <c r="B115" s="16" t="s">
        <v>26</v>
      </c>
      <c r="C115" s="16" t="s">
        <v>65</v>
      </c>
      <c r="D115" s="16" t="s">
        <v>27</v>
      </c>
      <c r="E115" s="6" t="s">
        <v>66</v>
      </c>
      <c r="F115" s="29" t="s">
        <v>222</v>
      </c>
      <c r="G115" s="42" t="s">
        <v>101</v>
      </c>
      <c r="H115" s="42">
        <v>1000</v>
      </c>
      <c r="I115" s="42">
        <v>0</v>
      </c>
      <c r="J115" s="42">
        <v>1000</v>
      </c>
      <c r="K115" s="15">
        <v>100</v>
      </c>
    </row>
    <row r="116" spans="1:11" ht="31.5" x14ac:dyDescent="0.25">
      <c r="A116" s="38"/>
      <c r="B116" s="16" t="s">
        <v>26</v>
      </c>
      <c r="C116" s="16" t="s">
        <v>65</v>
      </c>
      <c r="D116" s="16" t="s">
        <v>27</v>
      </c>
      <c r="E116" s="6" t="s">
        <v>66</v>
      </c>
      <c r="F116" s="29" t="s">
        <v>223</v>
      </c>
      <c r="G116" s="42" t="s">
        <v>101</v>
      </c>
      <c r="H116" s="42">
        <v>1000</v>
      </c>
      <c r="I116" s="42">
        <v>0</v>
      </c>
      <c r="J116" s="42">
        <v>1000</v>
      </c>
      <c r="K116" s="15">
        <v>100</v>
      </c>
    </row>
    <row r="117" spans="1:11" ht="31.5" x14ac:dyDescent="0.25">
      <c r="A117" s="38"/>
      <c r="B117" s="16" t="s">
        <v>26</v>
      </c>
      <c r="C117" s="16" t="s">
        <v>65</v>
      </c>
      <c r="D117" s="16" t="s">
        <v>27</v>
      </c>
      <c r="E117" s="6" t="s">
        <v>66</v>
      </c>
      <c r="F117" s="29" t="s">
        <v>224</v>
      </c>
      <c r="G117" s="42" t="s">
        <v>101</v>
      </c>
      <c r="H117" s="42">
        <v>1000</v>
      </c>
      <c r="I117" s="42">
        <v>0</v>
      </c>
      <c r="J117" s="42">
        <v>1000</v>
      </c>
      <c r="K117" s="15">
        <v>100</v>
      </c>
    </row>
    <row r="118" spans="1:11" ht="31.5" x14ac:dyDescent="0.25">
      <c r="A118" s="38"/>
      <c r="B118" s="16" t="s">
        <v>26</v>
      </c>
      <c r="C118" s="16" t="s">
        <v>65</v>
      </c>
      <c r="D118" s="16" t="s">
        <v>27</v>
      </c>
      <c r="E118" s="6" t="s">
        <v>66</v>
      </c>
      <c r="F118" s="29" t="s">
        <v>104</v>
      </c>
      <c r="G118" s="42">
        <v>2021</v>
      </c>
      <c r="H118" s="42">
        <v>350000</v>
      </c>
      <c r="I118" s="42">
        <v>0</v>
      </c>
      <c r="J118" s="42">
        <v>350000</v>
      </c>
      <c r="K118" s="15">
        <v>100</v>
      </c>
    </row>
    <row r="119" spans="1:11" ht="33.75" customHeight="1" x14ac:dyDescent="0.25">
      <c r="A119" s="38"/>
      <c r="B119" s="16" t="s">
        <v>26</v>
      </c>
      <c r="C119" s="16" t="s">
        <v>65</v>
      </c>
      <c r="D119" s="16" t="s">
        <v>27</v>
      </c>
      <c r="E119" s="6" t="s">
        <v>66</v>
      </c>
      <c r="F119" s="29" t="s">
        <v>195</v>
      </c>
      <c r="G119" s="42">
        <v>2021</v>
      </c>
      <c r="H119" s="42">
        <v>180000</v>
      </c>
      <c r="I119" s="42">
        <v>0</v>
      </c>
      <c r="J119" s="42">
        <v>180000</v>
      </c>
      <c r="K119" s="15" t="s">
        <v>87</v>
      </c>
    </row>
    <row r="120" spans="1:11" ht="33.75" customHeight="1" x14ac:dyDescent="0.25">
      <c r="A120" s="38"/>
      <c r="B120" s="16" t="s">
        <v>26</v>
      </c>
      <c r="C120" s="16" t="s">
        <v>65</v>
      </c>
      <c r="D120" s="16" t="s">
        <v>27</v>
      </c>
      <c r="E120" s="6" t="s">
        <v>66</v>
      </c>
      <c r="F120" s="6" t="s">
        <v>198</v>
      </c>
      <c r="G120" s="42" t="s">
        <v>88</v>
      </c>
      <c r="H120" s="42">
        <v>5835270</v>
      </c>
      <c r="I120" s="42">
        <v>99</v>
      </c>
      <c r="J120" s="42">
        <v>10442</v>
      </c>
      <c r="K120" s="15" t="s">
        <v>87</v>
      </c>
    </row>
    <row r="121" spans="1:11" ht="78.75" x14ac:dyDescent="0.25">
      <c r="A121" s="38"/>
      <c r="B121" s="16" t="s">
        <v>76</v>
      </c>
      <c r="C121" s="16" t="s">
        <v>77</v>
      </c>
      <c r="D121" s="16" t="s">
        <v>27</v>
      </c>
      <c r="E121" s="29" t="s">
        <v>78</v>
      </c>
      <c r="F121" s="6" t="s">
        <v>211</v>
      </c>
      <c r="G121" s="42" t="s">
        <v>129</v>
      </c>
      <c r="H121" s="42">
        <v>9531966</v>
      </c>
      <c r="I121" s="42">
        <v>95</v>
      </c>
      <c r="J121" s="42">
        <v>70000</v>
      </c>
      <c r="K121" s="15" t="s">
        <v>87</v>
      </c>
    </row>
    <row r="122" spans="1:11" ht="31.5" x14ac:dyDescent="0.25">
      <c r="A122" s="38"/>
      <c r="B122" s="16">
        <v>1517325</v>
      </c>
      <c r="C122" s="16">
        <v>7325</v>
      </c>
      <c r="D122" s="15" t="s">
        <v>27</v>
      </c>
      <c r="E122" s="29" t="s">
        <v>196</v>
      </c>
      <c r="F122" s="6" t="s">
        <v>194</v>
      </c>
      <c r="G122" s="42" t="s">
        <v>101</v>
      </c>
      <c r="H122" s="42">
        <v>5000000</v>
      </c>
      <c r="I122" s="42">
        <v>0</v>
      </c>
      <c r="J122" s="42">
        <v>5000000</v>
      </c>
      <c r="K122" s="15" t="s">
        <v>87</v>
      </c>
    </row>
    <row r="123" spans="1:11" ht="47.25" x14ac:dyDescent="0.25">
      <c r="A123" s="38"/>
      <c r="B123" s="16">
        <v>1517325</v>
      </c>
      <c r="C123" s="16">
        <v>7325</v>
      </c>
      <c r="D123" s="15" t="s">
        <v>27</v>
      </c>
      <c r="E123" s="29" t="s">
        <v>196</v>
      </c>
      <c r="F123" s="6" t="s">
        <v>225</v>
      </c>
      <c r="G123" s="42" t="s">
        <v>101</v>
      </c>
      <c r="H123" s="42">
        <v>250000</v>
      </c>
      <c r="I123" s="42">
        <v>0</v>
      </c>
      <c r="J123" s="42">
        <v>250000</v>
      </c>
      <c r="K123" s="15" t="s">
        <v>87</v>
      </c>
    </row>
    <row r="124" spans="1:11" ht="31.5" x14ac:dyDescent="0.25">
      <c r="A124" s="38"/>
      <c r="B124" s="16" t="s">
        <v>79</v>
      </c>
      <c r="C124" s="16" t="s">
        <v>80</v>
      </c>
      <c r="D124" s="16" t="s">
        <v>27</v>
      </c>
      <c r="E124" s="29" t="s">
        <v>81</v>
      </c>
      <c r="F124" s="6" t="s">
        <v>82</v>
      </c>
      <c r="G124" s="42" t="s">
        <v>129</v>
      </c>
      <c r="H124" s="42">
        <v>2479250</v>
      </c>
      <c r="I124" s="42">
        <v>99</v>
      </c>
      <c r="J124" s="42">
        <v>20000</v>
      </c>
      <c r="K124" s="15" t="s">
        <v>87</v>
      </c>
    </row>
    <row r="125" spans="1:11" ht="31.5" x14ac:dyDescent="0.25">
      <c r="A125" s="38"/>
      <c r="B125" s="16" t="s">
        <v>79</v>
      </c>
      <c r="C125" s="16" t="s">
        <v>80</v>
      </c>
      <c r="D125" s="16" t="s">
        <v>27</v>
      </c>
      <c r="E125" s="29" t="s">
        <v>81</v>
      </c>
      <c r="F125" s="6" t="s">
        <v>213</v>
      </c>
      <c r="G125" s="42" t="s">
        <v>130</v>
      </c>
      <c r="H125" s="42">
        <v>21814179</v>
      </c>
      <c r="I125" s="42">
        <v>10</v>
      </c>
      <c r="J125" s="42">
        <v>5967100</v>
      </c>
      <c r="K125" s="15" t="s">
        <v>87</v>
      </c>
    </row>
    <row r="126" spans="1:11" ht="31.5" x14ac:dyDescent="0.25">
      <c r="A126" s="38"/>
      <c r="B126" s="16" t="s">
        <v>79</v>
      </c>
      <c r="C126" s="16" t="s">
        <v>80</v>
      </c>
      <c r="D126" s="16" t="s">
        <v>27</v>
      </c>
      <c r="E126" s="29" t="s">
        <v>81</v>
      </c>
      <c r="F126" s="6" t="s">
        <v>214</v>
      </c>
      <c r="G126" s="42">
        <v>2021</v>
      </c>
      <c r="H126" s="42">
        <v>1000000</v>
      </c>
      <c r="I126" s="42">
        <v>0</v>
      </c>
      <c r="J126" s="42">
        <v>1000000</v>
      </c>
      <c r="K126" s="15" t="s">
        <v>87</v>
      </c>
    </row>
    <row r="127" spans="1:11" ht="47.25" x14ac:dyDescent="0.25">
      <c r="A127" s="38"/>
      <c r="B127" s="16" t="s">
        <v>79</v>
      </c>
      <c r="C127" s="16" t="s">
        <v>80</v>
      </c>
      <c r="D127" s="16" t="s">
        <v>27</v>
      </c>
      <c r="E127" s="29" t="s">
        <v>81</v>
      </c>
      <c r="F127" s="6" t="s">
        <v>105</v>
      </c>
      <c r="G127" s="42">
        <v>2021</v>
      </c>
      <c r="H127" s="42">
        <v>295000</v>
      </c>
      <c r="I127" s="42">
        <v>0</v>
      </c>
      <c r="J127" s="42">
        <v>295000</v>
      </c>
      <c r="K127" s="15" t="s">
        <v>87</v>
      </c>
    </row>
    <row r="128" spans="1:11" ht="31.5" x14ac:dyDescent="0.25">
      <c r="A128" s="38"/>
      <c r="B128" s="16" t="s">
        <v>79</v>
      </c>
      <c r="C128" s="16" t="s">
        <v>80</v>
      </c>
      <c r="D128" s="16" t="s">
        <v>27</v>
      </c>
      <c r="E128" s="29" t="s">
        <v>81</v>
      </c>
      <c r="F128" s="6" t="s">
        <v>227</v>
      </c>
      <c r="G128" s="42">
        <v>2021</v>
      </c>
      <c r="H128" s="42">
        <v>1431320</v>
      </c>
      <c r="I128" s="42">
        <v>0</v>
      </c>
      <c r="J128" s="42">
        <v>1403320</v>
      </c>
      <c r="K128" s="15" t="s">
        <v>87</v>
      </c>
    </row>
    <row r="129" spans="1:13" ht="47.25" x14ac:dyDescent="0.25">
      <c r="A129" s="38"/>
      <c r="B129" s="16">
        <v>1517361</v>
      </c>
      <c r="C129" s="16">
        <v>7361</v>
      </c>
      <c r="D129" s="15" t="s">
        <v>11</v>
      </c>
      <c r="E129" s="29" t="s">
        <v>202</v>
      </c>
      <c r="F129" s="6" t="s">
        <v>100</v>
      </c>
      <c r="G129" s="42">
        <v>2021</v>
      </c>
      <c r="H129" s="42">
        <v>3492976</v>
      </c>
      <c r="I129" s="42">
        <v>0</v>
      </c>
      <c r="J129" s="42">
        <v>3492976</v>
      </c>
      <c r="K129" s="15" t="s">
        <v>87</v>
      </c>
    </row>
    <row r="130" spans="1:13" ht="31.5" x14ac:dyDescent="0.25">
      <c r="A130" s="38"/>
      <c r="B130" s="16" t="s">
        <v>83</v>
      </c>
      <c r="C130" s="16" t="s">
        <v>49</v>
      </c>
      <c r="D130" s="16" t="s">
        <v>11</v>
      </c>
      <c r="E130" s="29" t="s">
        <v>50</v>
      </c>
      <c r="F130" s="29" t="s">
        <v>106</v>
      </c>
      <c r="G130" s="15" t="s">
        <v>128</v>
      </c>
      <c r="H130" s="42">
        <v>27363605</v>
      </c>
      <c r="I130" s="42">
        <v>95</v>
      </c>
      <c r="J130" s="42">
        <v>431655</v>
      </c>
      <c r="K130" s="15" t="s">
        <v>87</v>
      </c>
    </row>
    <row r="131" spans="1:13" ht="47.25" x14ac:dyDescent="0.25">
      <c r="A131" s="38"/>
      <c r="B131" s="16" t="s">
        <v>83</v>
      </c>
      <c r="C131" s="16" t="s">
        <v>49</v>
      </c>
      <c r="D131" s="16" t="s">
        <v>11</v>
      </c>
      <c r="E131" s="29" t="s">
        <v>50</v>
      </c>
      <c r="F131" s="29" t="s">
        <v>193</v>
      </c>
      <c r="G131" s="15" t="s">
        <v>101</v>
      </c>
      <c r="H131" s="42">
        <v>1362200</v>
      </c>
      <c r="I131" s="42">
        <v>0</v>
      </c>
      <c r="J131" s="42">
        <v>1362200</v>
      </c>
      <c r="K131" s="15">
        <v>100</v>
      </c>
    </row>
    <row r="132" spans="1:13" ht="31.5" x14ac:dyDescent="0.25">
      <c r="A132" s="38"/>
      <c r="B132" s="16" t="s">
        <v>83</v>
      </c>
      <c r="C132" s="16" t="s">
        <v>49</v>
      </c>
      <c r="D132" s="16" t="s">
        <v>11</v>
      </c>
      <c r="E132" s="29" t="s">
        <v>50</v>
      </c>
      <c r="F132" s="29" t="s">
        <v>212</v>
      </c>
      <c r="G132" s="15" t="s">
        <v>128</v>
      </c>
      <c r="H132" s="42">
        <v>25308460</v>
      </c>
      <c r="I132" s="42">
        <v>95</v>
      </c>
      <c r="J132" s="42">
        <v>238400</v>
      </c>
      <c r="K132" s="15">
        <v>100</v>
      </c>
    </row>
    <row r="133" spans="1:13" ht="31.5" x14ac:dyDescent="0.25">
      <c r="A133" s="38"/>
      <c r="B133" s="16" t="s">
        <v>83</v>
      </c>
      <c r="C133" s="16" t="s">
        <v>49</v>
      </c>
      <c r="D133" s="16" t="s">
        <v>11</v>
      </c>
      <c r="E133" s="29" t="s">
        <v>50</v>
      </c>
      <c r="F133" s="29" t="s">
        <v>107</v>
      </c>
      <c r="G133" s="15" t="s">
        <v>128</v>
      </c>
      <c r="H133" s="42">
        <v>44490046</v>
      </c>
      <c r="I133" s="42">
        <v>95</v>
      </c>
      <c r="J133" s="42">
        <v>631400</v>
      </c>
      <c r="K133" s="15">
        <v>100</v>
      </c>
    </row>
    <row r="134" spans="1:13" ht="31.5" x14ac:dyDescent="0.25">
      <c r="A134" s="38"/>
      <c r="B134" s="16" t="s">
        <v>83</v>
      </c>
      <c r="C134" s="16" t="s">
        <v>49</v>
      </c>
      <c r="D134" s="16" t="s">
        <v>11</v>
      </c>
      <c r="E134" s="29" t="s">
        <v>50</v>
      </c>
      <c r="F134" s="29" t="s">
        <v>108</v>
      </c>
      <c r="G134" s="15" t="s">
        <v>128</v>
      </c>
      <c r="H134" s="42">
        <v>53006080</v>
      </c>
      <c r="I134" s="42">
        <v>69</v>
      </c>
      <c r="J134" s="42">
        <v>2963000</v>
      </c>
      <c r="K134" s="15">
        <v>100</v>
      </c>
    </row>
    <row r="135" spans="1:13" ht="31.5" x14ac:dyDescent="0.25">
      <c r="A135" s="38"/>
      <c r="B135" s="16" t="s">
        <v>83</v>
      </c>
      <c r="C135" s="16" t="s">
        <v>49</v>
      </c>
      <c r="D135" s="16" t="s">
        <v>11</v>
      </c>
      <c r="E135" s="29" t="s">
        <v>50</v>
      </c>
      <c r="F135" s="29" t="s">
        <v>109</v>
      </c>
      <c r="G135" s="15" t="s">
        <v>128</v>
      </c>
      <c r="H135" s="42">
        <v>69779936</v>
      </c>
      <c r="I135" s="42">
        <v>79</v>
      </c>
      <c r="J135" s="42">
        <v>2782900</v>
      </c>
      <c r="K135" s="15">
        <v>100</v>
      </c>
    </row>
    <row r="136" spans="1:13" ht="63" x14ac:dyDescent="0.25">
      <c r="A136" s="38"/>
      <c r="B136" s="16" t="s">
        <v>83</v>
      </c>
      <c r="C136" s="16" t="s">
        <v>49</v>
      </c>
      <c r="D136" s="16" t="s">
        <v>11</v>
      </c>
      <c r="E136" s="29" t="s">
        <v>50</v>
      </c>
      <c r="F136" s="29" t="s">
        <v>110</v>
      </c>
      <c r="G136" s="15" t="s">
        <v>128</v>
      </c>
      <c r="H136" s="42">
        <v>51012539</v>
      </c>
      <c r="I136" s="42">
        <v>88</v>
      </c>
      <c r="J136" s="42">
        <v>2346200</v>
      </c>
      <c r="K136" s="15">
        <v>100</v>
      </c>
    </row>
    <row r="137" spans="1:13" ht="47.25" x14ac:dyDescent="0.25">
      <c r="A137" s="38"/>
      <c r="B137" s="16" t="s">
        <v>83</v>
      </c>
      <c r="C137" s="16" t="s">
        <v>49</v>
      </c>
      <c r="D137" s="16" t="s">
        <v>11</v>
      </c>
      <c r="E137" s="29" t="s">
        <v>50</v>
      </c>
      <c r="F137" s="29" t="s">
        <v>111</v>
      </c>
      <c r="G137" s="15" t="s">
        <v>128</v>
      </c>
      <c r="H137" s="42">
        <v>64993022</v>
      </c>
      <c r="I137" s="42">
        <v>84</v>
      </c>
      <c r="J137" s="42">
        <v>3390500</v>
      </c>
      <c r="K137" s="15">
        <v>100</v>
      </c>
      <c r="L137" s="97"/>
      <c r="M137" s="100"/>
    </row>
    <row r="138" spans="1:13" ht="63" x14ac:dyDescent="0.25">
      <c r="A138" s="38"/>
      <c r="B138" s="16" t="s">
        <v>83</v>
      </c>
      <c r="C138" s="16" t="s">
        <v>49</v>
      </c>
      <c r="D138" s="16" t="s">
        <v>11</v>
      </c>
      <c r="E138" s="29" t="s">
        <v>50</v>
      </c>
      <c r="F138" s="29" t="s">
        <v>112</v>
      </c>
      <c r="G138" s="15" t="s">
        <v>101</v>
      </c>
      <c r="H138" s="42">
        <v>6041600</v>
      </c>
      <c r="I138" s="42">
        <v>0</v>
      </c>
      <c r="J138" s="42">
        <v>6041600</v>
      </c>
      <c r="K138" s="15">
        <v>100</v>
      </c>
    </row>
    <row r="139" spans="1:13" ht="47.25" x14ac:dyDescent="0.25">
      <c r="A139" s="38"/>
      <c r="B139" s="16" t="s">
        <v>83</v>
      </c>
      <c r="C139" s="16" t="s">
        <v>49</v>
      </c>
      <c r="D139" s="16" t="s">
        <v>11</v>
      </c>
      <c r="E139" s="29" t="s">
        <v>50</v>
      </c>
      <c r="F139" s="29" t="s">
        <v>113</v>
      </c>
      <c r="G139" s="15" t="s">
        <v>101</v>
      </c>
      <c r="H139" s="42">
        <v>12183300</v>
      </c>
      <c r="I139" s="42">
        <v>0</v>
      </c>
      <c r="J139" s="42">
        <v>7757763</v>
      </c>
      <c r="K139" s="15">
        <v>100</v>
      </c>
    </row>
    <row r="140" spans="1:13" ht="47.25" x14ac:dyDescent="0.25">
      <c r="A140" s="38"/>
      <c r="B140" s="16" t="s">
        <v>83</v>
      </c>
      <c r="C140" s="16" t="s">
        <v>49</v>
      </c>
      <c r="D140" s="16" t="s">
        <v>11</v>
      </c>
      <c r="E140" s="29" t="s">
        <v>50</v>
      </c>
      <c r="F140" s="29" t="s">
        <v>114</v>
      </c>
      <c r="G140" s="15" t="s">
        <v>101</v>
      </c>
      <c r="H140" s="42">
        <v>3241600</v>
      </c>
      <c r="I140" s="42">
        <v>0</v>
      </c>
      <c r="J140" s="42">
        <v>3241600</v>
      </c>
      <c r="K140" s="15">
        <v>100</v>
      </c>
    </row>
    <row r="141" spans="1:13" ht="31.5" x14ac:dyDescent="0.25">
      <c r="A141" s="38"/>
      <c r="B141" s="16" t="s">
        <v>83</v>
      </c>
      <c r="C141" s="16" t="s">
        <v>49</v>
      </c>
      <c r="D141" s="16" t="s">
        <v>11</v>
      </c>
      <c r="E141" s="29" t="s">
        <v>50</v>
      </c>
      <c r="F141" s="29" t="s">
        <v>115</v>
      </c>
      <c r="G141" s="15" t="s">
        <v>101</v>
      </c>
      <c r="H141" s="42">
        <v>1454800</v>
      </c>
      <c r="I141" s="42">
        <v>0</v>
      </c>
      <c r="J141" s="42">
        <v>1454800</v>
      </c>
      <c r="K141" s="15">
        <v>100</v>
      </c>
    </row>
    <row r="142" spans="1:13" ht="47.25" x14ac:dyDescent="0.25">
      <c r="A142" s="38"/>
      <c r="B142" s="16" t="s">
        <v>83</v>
      </c>
      <c r="C142" s="16" t="s">
        <v>49</v>
      </c>
      <c r="D142" s="16" t="s">
        <v>11</v>
      </c>
      <c r="E142" s="29" t="s">
        <v>50</v>
      </c>
      <c r="F142" s="29" t="s">
        <v>116</v>
      </c>
      <c r="G142" s="15" t="s">
        <v>101</v>
      </c>
      <c r="H142" s="42">
        <v>1454800</v>
      </c>
      <c r="I142" s="42">
        <v>0</v>
      </c>
      <c r="J142" s="42">
        <v>1454800</v>
      </c>
      <c r="K142" s="15">
        <v>100</v>
      </c>
    </row>
    <row r="143" spans="1:13" ht="47.25" x14ac:dyDescent="0.25">
      <c r="A143" s="38"/>
      <c r="B143" s="16" t="s">
        <v>83</v>
      </c>
      <c r="C143" s="16" t="s">
        <v>49</v>
      </c>
      <c r="D143" s="16" t="s">
        <v>11</v>
      </c>
      <c r="E143" s="29" t="s">
        <v>50</v>
      </c>
      <c r="F143" s="29" t="s">
        <v>117</v>
      </c>
      <c r="G143" s="15" t="s">
        <v>101</v>
      </c>
      <c r="H143" s="42">
        <v>1454800</v>
      </c>
      <c r="I143" s="42">
        <v>0</v>
      </c>
      <c r="J143" s="42">
        <v>1454800</v>
      </c>
      <c r="K143" s="15">
        <v>100</v>
      </c>
    </row>
    <row r="144" spans="1:13" ht="47.25" x14ac:dyDescent="0.25">
      <c r="A144" s="38"/>
      <c r="B144" s="16" t="s">
        <v>83</v>
      </c>
      <c r="C144" s="16" t="s">
        <v>49</v>
      </c>
      <c r="D144" s="16" t="s">
        <v>11</v>
      </c>
      <c r="E144" s="29" t="s">
        <v>50</v>
      </c>
      <c r="F144" s="29" t="s">
        <v>118</v>
      </c>
      <c r="G144" s="15" t="s">
        <v>101</v>
      </c>
      <c r="H144" s="42">
        <v>6425000</v>
      </c>
      <c r="I144" s="42">
        <v>0</v>
      </c>
      <c r="J144" s="42">
        <v>6425000</v>
      </c>
      <c r="K144" s="15">
        <v>100</v>
      </c>
    </row>
    <row r="145" spans="1:11" ht="47.25" x14ac:dyDescent="0.25">
      <c r="A145" s="38"/>
      <c r="B145" s="16" t="s">
        <v>83</v>
      </c>
      <c r="C145" s="16" t="s">
        <v>49</v>
      </c>
      <c r="D145" s="16" t="s">
        <v>11</v>
      </c>
      <c r="E145" s="29" t="s">
        <v>50</v>
      </c>
      <c r="F145" s="29" t="s">
        <v>119</v>
      </c>
      <c r="G145" s="15" t="s">
        <v>101</v>
      </c>
      <c r="H145" s="42">
        <v>1454800</v>
      </c>
      <c r="I145" s="42">
        <v>0</v>
      </c>
      <c r="J145" s="42">
        <v>1454800</v>
      </c>
      <c r="K145" s="15">
        <v>100</v>
      </c>
    </row>
    <row r="146" spans="1:11" ht="47.25" x14ac:dyDescent="0.25">
      <c r="A146" s="38"/>
      <c r="B146" s="16" t="s">
        <v>83</v>
      </c>
      <c r="C146" s="16" t="s">
        <v>49</v>
      </c>
      <c r="D146" s="16" t="s">
        <v>11</v>
      </c>
      <c r="E146" s="29" t="s">
        <v>50</v>
      </c>
      <c r="F146" s="29" t="s">
        <v>120</v>
      </c>
      <c r="G146" s="15" t="s">
        <v>101</v>
      </c>
      <c r="H146" s="42">
        <v>1454800</v>
      </c>
      <c r="I146" s="42">
        <v>0</v>
      </c>
      <c r="J146" s="42">
        <v>1454800</v>
      </c>
      <c r="K146" s="15">
        <v>100</v>
      </c>
    </row>
    <row r="147" spans="1:11" ht="47.25" x14ac:dyDescent="0.25">
      <c r="A147" s="38"/>
      <c r="B147" s="16" t="s">
        <v>83</v>
      </c>
      <c r="C147" s="16" t="s">
        <v>49</v>
      </c>
      <c r="D147" s="16" t="s">
        <v>11</v>
      </c>
      <c r="E147" s="29" t="s">
        <v>50</v>
      </c>
      <c r="F147" s="29" t="s">
        <v>121</v>
      </c>
      <c r="G147" s="15" t="s">
        <v>101</v>
      </c>
      <c r="H147" s="42">
        <v>1454800</v>
      </c>
      <c r="I147" s="42">
        <v>0</v>
      </c>
      <c r="J147" s="42">
        <v>1454800</v>
      </c>
      <c r="K147" s="15">
        <v>100</v>
      </c>
    </row>
    <row r="148" spans="1:11" ht="47.25" x14ac:dyDescent="0.25">
      <c r="A148" s="38"/>
      <c r="B148" s="16" t="s">
        <v>83</v>
      </c>
      <c r="C148" s="16" t="s">
        <v>49</v>
      </c>
      <c r="D148" s="16" t="s">
        <v>11</v>
      </c>
      <c r="E148" s="29" t="s">
        <v>50</v>
      </c>
      <c r="F148" s="29" t="s">
        <v>122</v>
      </c>
      <c r="G148" s="15" t="s">
        <v>101</v>
      </c>
      <c r="H148" s="42">
        <v>8633300</v>
      </c>
      <c r="I148" s="42">
        <v>0</v>
      </c>
      <c r="J148" s="42">
        <v>8633300</v>
      </c>
      <c r="K148" s="15">
        <v>100</v>
      </c>
    </row>
    <row r="149" spans="1:11" ht="47.25" x14ac:dyDescent="0.25">
      <c r="A149" s="38"/>
      <c r="B149" s="16" t="s">
        <v>83</v>
      </c>
      <c r="C149" s="16" t="s">
        <v>49</v>
      </c>
      <c r="D149" s="16" t="s">
        <v>11</v>
      </c>
      <c r="E149" s="29" t="s">
        <v>50</v>
      </c>
      <c r="F149" s="29" t="s">
        <v>123</v>
      </c>
      <c r="G149" s="15" t="s">
        <v>101</v>
      </c>
      <c r="H149" s="42">
        <v>1454800</v>
      </c>
      <c r="I149" s="42">
        <v>0</v>
      </c>
      <c r="J149" s="42">
        <v>1454800</v>
      </c>
      <c r="K149" s="15">
        <v>100</v>
      </c>
    </row>
    <row r="150" spans="1:11" ht="47.25" x14ac:dyDescent="0.25">
      <c r="A150" s="38"/>
      <c r="B150" s="16" t="s">
        <v>83</v>
      </c>
      <c r="C150" s="16" t="s">
        <v>49</v>
      </c>
      <c r="D150" s="16" t="s">
        <v>11</v>
      </c>
      <c r="E150" s="29" t="s">
        <v>50</v>
      </c>
      <c r="F150" s="29" t="s">
        <v>124</v>
      </c>
      <c r="G150" s="15" t="s">
        <v>101</v>
      </c>
      <c r="H150" s="42">
        <v>1454800</v>
      </c>
      <c r="I150" s="42">
        <v>0</v>
      </c>
      <c r="J150" s="42">
        <v>1454800</v>
      </c>
      <c r="K150" s="15">
        <v>100</v>
      </c>
    </row>
    <row r="151" spans="1:11" ht="47.25" x14ac:dyDescent="0.25">
      <c r="A151" s="38"/>
      <c r="B151" s="16" t="s">
        <v>83</v>
      </c>
      <c r="C151" s="16" t="s">
        <v>49</v>
      </c>
      <c r="D151" s="16" t="s">
        <v>11</v>
      </c>
      <c r="E151" s="29" t="s">
        <v>50</v>
      </c>
      <c r="F151" s="29" t="s">
        <v>125</v>
      </c>
      <c r="G151" s="15" t="s">
        <v>101</v>
      </c>
      <c r="H151" s="42">
        <v>1355300</v>
      </c>
      <c r="I151" s="42">
        <v>0</v>
      </c>
      <c r="J151" s="42">
        <v>1355300</v>
      </c>
      <c r="K151" s="15">
        <v>100</v>
      </c>
    </row>
    <row r="152" spans="1:11" ht="47.25" x14ac:dyDescent="0.25">
      <c r="A152" s="38"/>
      <c r="B152" s="16" t="s">
        <v>83</v>
      </c>
      <c r="C152" s="16" t="s">
        <v>49</v>
      </c>
      <c r="D152" s="16" t="s">
        <v>11</v>
      </c>
      <c r="E152" s="29" t="s">
        <v>50</v>
      </c>
      <c r="F152" s="29" t="s">
        <v>126</v>
      </c>
      <c r="G152" s="15" t="s">
        <v>101</v>
      </c>
      <c r="H152" s="42">
        <v>1454800</v>
      </c>
      <c r="I152" s="42">
        <v>0</v>
      </c>
      <c r="J152" s="42">
        <v>1454800</v>
      </c>
      <c r="K152" s="15">
        <v>100</v>
      </c>
    </row>
    <row r="153" spans="1:11" ht="47.25" x14ac:dyDescent="0.25">
      <c r="A153" s="38"/>
      <c r="B153" s="16" t="s">
        <v>83</v>
      </c>
      <c r="C153" s="16" t="s">
        <v>49</v>
      </c>
      <c r="D153" s="16" t="s">
        <v>11</v>
      </c>
      <c r="E153" s="29" t="s">
        <v>50</v>
      </c>
      <c r="F153" s="6" t="s">
        <v>226</v>
      </c>
      <c r="G153" s="15" t="s">
        <v>101</v>
      </c>
      <c r="H153" s="42">
        <v>1355300</v>
      </c>
      <c r="I153" s="42">
        <v>0</v>
      </c>
      <c r="J153" s="42">
        <v>1355300</v>
      </c>
      <c r="K153" s="15" t="s">
        <v>87</v>
      </c>
    </row>
    <row r="154" spans="1:11" ht="31.5" x14ac:dyDescent="0.25">
      <c r="A154" s="38"/>
      <c r="B154" s="16" t="s">
        <v>83</v>
      </c>
      <c r="C154" s="16" t="s">
        <v>49</v>
      </c>
      <c r="D154" s="16" t="s">
        <v>11</v>
      </c>
      <c r="E154" s="29" t="s">
        <v>50</v>
      </c>
      <c r="F154" s="6" t="s">
        <v>203</v>
      </c>
      <c r="G154" s="15" t="s">
        <v>101</v>
      </c>
      <c r="H154" s="42">
        <v>20462018</v>
      </c>
      <c r="I154" s="42">
        <v>0</v>
      </c>
      <c r="J154" s="42">
        <v>27767000</v>
      </c>
      <c r="K154" s="15" t="s">
        <v>87</v>
      </c>
    </row>
    <row r="155" spans="1:11" ht="63" x14ac:dyDescent="0.25">
      <c r="A155" s="38"/>
      <c r="B155" s="16" t="s">
        <v>83</v>
      </c>
      <c r="C155" s="16" t="s">
        <v>49</v>
      </c>
      <c r="D155" s="16" t="s">
        <v>11</v>
      </c>
      <c r="E155" s="29" t="s">
        <v>50</v>
      </c>
      <c r="F155" s="6" t="s">
        <v>217</v>
      </c>
      <c r="G155" s="15" t="s">
        <v>101</v>
      </c>
      <c r="H155" s="42">
        <v>3527271</v>
      </c>
      <c r="I155" s="42">
        <v>0</v>
      </c>
      <c r="J155" s="42">
        <v>3527271</v>
      </c>
      <c r="K155" s="15" t="s">
        <v>87</v>
      </c>
    </row>
    <row r="156" spans="1:11" ht="15.75" x14ac:dyDescent="0.25">
      <c r="A156" s="38"/>
      <c r="B156" s="7"/>
      <c r="C156" s="7"/>
      <c r="D156" s="7"/>
      <c r="E156" s="43" t="s">
        <v>84</v>
      </c>
      <c r="F156" s="7"/>
      <c r="G156" s="49"/>
      <c r="H156" s="50"/>
      <c r="I156" s="50"/>
      <c r="J156" s="50">
        <f>J14+J17+J50+J55+J58+J82+J47</f>
        <v>145480404</v>
      </c>
      <c r="K156" s="51"/>
    </row>
    <row r="157" spans="1:11" ht="16.5" customHeight="1" x14ac:dyDescent="0.25">
      <c r="A157" s="18"/>
      <c r="B157" s="34"/>
      <c r="C157" s="34"/>
      <c r="D157" s="34"/>
      <c r="E157" s="34"/>
      <c r="F157" s="34"/>
      <c r="G157" s="19"/>
      <c r="H157" s="64"/>
      <c r="I157" s="19"/>
      <c r="J157" s="19"/>
      <c r="K157" s="20"/>
    </row>
    <row r="158" spans="1:11" ht="16.5" customHeight="1" x14ac:dyDescent="0.25">
      <c r="A158" s="18"/>
      <c r="B158" s="34"/>
      <c r="C158" s="34"/>
      <c r="D158" s="34"/>
      <c r="E158" s="34"/>
      <c r="F158" s="34"/>
      <c r="G158" s="19"/>
      <c r="H158" s="64"/>
      <c r="I158" s="19"/>
      <c r="J158" s="19"/>
      <c r="K158" s="20"/>
    </row>
    <row r="159" spans="1:11" ht="9" customHeight="1" x14ac:dyDescent="0.25">
      <c r="B159" s="9"/>
      <c r="C159" s="9"/>
      <c r="D159" s="9"/>
      <c r="E159" s="10"/>
      <c r="F159" s="10"/>
      <c r="G159" s="9"/>
      <c r="H159" s="65"/>
      <c r="I159" s="11"/>
      <c r="J159" s="11"/>
      <c r="K159" s="11"/>
    </row>
    <row r="160" spans="1:11" ht="16.5" hidden="1" customHeight="1" x14ac:dyDescent="0.25">
      <c r="B160" s="9"/>
      <c r="C160" s="9"/>
      <c r="D160" s="9"/>
      <c r="E160" s="11"/>
      <c r="F160" s="11"/>
      <c r="G160" s="9"/>
      <c r="H160" s="65"/>
      <c r="I160" s="12"/>
      <c r="J160" s="12"/>
      <c r="K160" s="9"/>
    </row>
    <row r="161" spans="2:13" ht="12.75" customHeight="1" x14ac:dyDescent="0.25">
      <c r="B161" s="10" t="s">
        <v>12</v>
      </c>
      <c r="C161" s="10"/>
      <c r="D161" s="23"/>
      <c r="E161" s="23"/>
      <c r="F161" s="23"/>
      <c r="G161" s="9"/>
      <c r="H161" s="65"/>
      <c r="I161" s="10"/>
      <c r="J161" s="10"/>
      <c r="K161" s="10"/>
    </row>
    <row r="162" spans="2:13" ht="15.75" x14ac:dyDescent="0.25">
      <c r="B162" s="10" t="s">
        <v>1</v>
      </c>
      <c r="C162" s="10"/>
      <c r="D162" s="23"/>
      <c r="E162" s="23"/>
      <c r="F162" s="23"/>
      <c r="G162" s="17"/>
      <c r="H162" s="65"/>
      <c r="I162" s="13" t="s">
        <v>60</v>
      </c>
      <c r="J162" s="13"/>
      <c r="K162" s="17"/>
    </row>
    <row r="163" spans="2:13" ht="15" x14ac:dyDescent="0.2">
      <c r="B163" s="9"/>
      <c r="C163" s="9"/>
      <c r="D163" s="9"/>
      <c r="E163" s="9"/>
      <c r="F163" s="9"/>
      <c r="G163" s="9"/>
      <c r="H163" s="65"/>
      <c r="I163" s="9"/>
      <c r="J163" s="9"/>
      <c r="K163" s="9"/>
    </row>
    <row r="164" spans="2:13" ht="15.75" x14ac:dyDescent="0.25">
      <c r="B164" s="10" t="s">
        <v>183</v>
      </c>
      <c r="C164" s="10"/>
      <c r="D164" s="23"/>
      <c r="E164" s="23"/>
      <c r="F164" s="23"/>
      <c r="G164" s="14"/>
      <c r="H164" s="66"/>
      <c r="I164" s="120" t="s">
        <v>184</v>
      </c>
      <c r="J164" s="120"/>
      <c r="K164" s="120"/>
    </row>
    <row r="165" spans="2:13" ht="14.25" x14ac:dyDescent="0.2">
      <c r="B165" s="4"/>
      <c r="C165" s="4"/>
      <c r="D165" s="4"/>
      <c r="E165" s="4"/>
      <c r="F165" s="4"/>
      <c r="G165" s="3"/>
      <c r="H165" s="67"/>
      <c r="I165" s="3"/>
      <c r="J165" s="3"/>
      <c r="K165" s="3"/>
      <c r="M165" s="101"/>
    </row>
    <row r="166" spans="2:13" ht="13.5" customHeight="1" x14ac:dyDescent="0.2">
      <c r="B166" s="74"/>
      <c r="C166" s="74"/>
      <c r="D166" s="74"/>
      <c r="E166" s="74"/>
      <c r="F166" s="74"/>
      <c r="I166" s="75"/>
      <c r="J166" s="75"/>
    </row>
    <row r="167" spans="2:13" x14ac:dyDescent="0.2">
      <c r="B167" s="74"/>
      <c r="C167" s="74"/>
      <c r="D167" s="74"/>
      <c r="E167" s="74"/>
      <c r="F167" s="74"/>
    </row>
    <row r="168" spans="2:13" x14ac:dyDescent="0.2">
      <c r="B168" s="74"/>
      <c r="C168" s="74"/>
      <c r="D168" s="74"/>
      <c r="E168" s="74"/>
      <c r="F168" s="74"/>
      <c r="K168" s="75"/>
    </row>
    <row r="169" spans="2:13" x14ac:dyDescent="0.2">
      <c r="B169" s="74"/>
      <c r="C169" s="74"/>
      <c r="D169" s="74"/>
      <c r="E169" s="74"/>
      <c r="F169" s="74"/>
      <c r="K169" s="75"/>
    </row>
    <row r="170" spans="2:13" ht="43.5" customHeight="1" x14ac:dyDescent="0.2">
      <c r="B170" s="74"/>
      <c r="C170" s="74"/>
      <c r="D170" s="74"/>
      <c r="E170" s="74"/>
      <c r="F170" s="74"/>
      <c r="K170" s="75"/>
    </row>
    <row r="171" spans="2:13" x14ac:dyDescent="0.2">
      <c r="B171" s="77"/>
      <c r="C171" s="74"/>
      <c r="D171" s="74"/>
      <c r="E171" s="74"/>
      <c r="F171" s="74"/>
    </row>
    <row r="172" spans="2:13" x14ac:dyDescent="0.2">
      <c r="B172" s="74"/>
      <c r="C172" s="74"/>
      <c r="D172" s="74"/>
      <c r="E172" s="74"/>
      <c r="F172" s="74"/>
    </row>
    <row r="173" spans="2:13" x14ac:dyDescent="0.2">
      <c r="B173" s="74"/>
      <c r="C173" s="74"/>
      <c r="D173" s="74"/>
      <c r="E173" s="74"/>
      <c r="F173" s="74"/>
    </row>
    <row r="174" spans="2:13" ht="13.5" customHeight="1" x14ac:dyDescent="0.2">
      <c r="B174" s="74"/>
      <c r="C174" s="74"/>
      <c r="D174" s="74"/>
      <c r="E174" s="74"/>
      <c r="F174" s="74"/>
    </row>
    <row r="175" spans="2:13" x14ac:dyDescent="0.2">
      <c r="B175" s="74"/>
      <c r="C175" s="74"/>
      <c r="D175" s="74"/>
      <c r="E175" s="74"/>
      <c r="F175" s="74"/>
    </row>
    <row r="176" spans="2:13" x14ac:dyDescent="0.2">
      <c r="B176" s="74"/>
      <c r="C176" s="74"/>
      <c r="D176" s="74"/>
      <c r="E176" s="74"/>
      <c r="F176" s="74"/>
    </row>
    <row r="177" spans="2:6" x14ac:dyDescent="0.2">
      <c r="B177" s="74"/>
      <c r="C177" s="74"/>
      <c r="D177" s="74"/>
      <c r="E177" s="74"/>
      <c r="F177" s="74"/>
    </row>
    <row r="178" spans="2:6" ht="13.5" customHeight="1" x14ac:dyDescent="0.2">
      <c r="B178" s="74"/>
      <c r="C178" s="74"/>
      <c r="D178" s="74"/>
      <c r="E178" s="74"/>
      <c r="F178" s="74"/>
    </row>
    <row r="179" spans="2:6" x14ac:dyDescent="0.2">
      <c r="B179" s="74"/>
      <c r="C179" s="74"/>
      <c r="D179" s="74"/>
      <c r="E179" s="74"/>
      <c r="F179" s="74"/>
    </row>
    <row r="180" spans="2:6" x14ac:dyDescent="0.2">
      <c r="B180" s="74"/>
      <c r="C180" s="74"/>
      <c r="D180" s="74"/>
      <c r="E180" s="74"/>
      <c r="F180" s="74"/>
    </row>
    <row r="181" spans="2:6" x14ac:dyDescent="0.2">
      <c r="B181" s="74"/>
      <c r="C181" s="74"/>
      <c r="D181" s="74"/>
      <c r="E181" s="74"/>
      <c r="F181" s="74"/>
    </row>
    <row r="182" spans="2:6" ht="13.5" customHeight="1" x14ac:dyDescent="0.2">
      <c r="B182" s="74"/>
      <c r="C182" s="74"/>
      <c r="D182" s="74"/>
      <c r="E182" s="74"/>
      <c r="F182" s="74"/>
    </row>
    <row r="183" spans="2:6" x14ac:dyDescent="0.2">
      <c r="B183" s="74"/>
      <c r="C183" s="74"/>
      <c r="D183" s="74"/>
      <c r="E183" s="74"/>
      <c r="F183" s="74"/>
    </row>
    <row r="184" spans="2:6" x14ac:dyDescent="0.2">
      <c r="B184" s="74"/>
      <c r="C184" s="74"/>
      <c r="D184" s="74"/>
      <c r="E184" s="74"/>
      <c r="F184" s="74"/>
    </row>
    <row r="185" spans="2:6" x14ac:dyDescent="0.2">
      <c r="B185" s="74"/>
      <c r="C185" s="74"/>
      <c r="D185" s="74"/>
      <c r="E185" s="74"/>
      <c r="F185" s="74"/>
    </row>
    <row r="186" spans="2:6" ht="13.5" customHeight="1" x14ac:dyDescent="0.2">
      <c r="B186" s="74"/>
      <c r="C186" s="74"/>
      <c r="D186" s="74"/>
      <c r="E186" s="74"/>
      <c r="F186" s="74"/>
    </row>
    <row r="187" spans="2:6" x14ac:dyDescent="0.2">
      <c r="B187" s="74"/>
      <c r="C187" s="74"/>
      <c r="D187" s="74"/>
      <c r="E187" s="74"/>
      <c r="F187" s="74"/>
    </row>
    <row r="188" spans="2:6" x14ac:dyDescent="0.2">
      <c r="B188" s="74"/>
      <c r="C188" s="74"/>
      <c r="D188" s="74"/>
      <c r="E188" s="74"/>
      <c r="F188" s="74"/>
    </row>
    <row r="189" spans="2:6" x14ac:dyDescent="0.2">
      <c r="B189" s="74"/>
      <c r="C189" s="74"/>
      <c r="D189" s="74"/>
      <c r="E189" s="74"/>
      <c r="F189" s="74"/>
    </row>
    <row r="190" spans="2:6" ht="13.5" customHeight="1" x14ac:dyDescent="0.2">
      <c r="B190" s="74"/>
      <c r="C190" s="74"/>
      <c r="D190" s="74"/>
      <c r="E190" s="74"/>
      <c r="F190" s="74"/>
    </row>
    <row r="191" spans="2:6" x14ac:dyDescent="0.2">
      <c r="B191" s="74"/>
      <c r="C191" s="74"/>
      <c r="D191" s="74"/>
      <c r="E191" s="74"/>
      <c r="F191" s="74"/>
    </row>
    <row r="192" spans="2:6" x14ac:dyDescent="0.2">
      <c r="B192" s="74"/>
      <c r="C192" s="74"/>
      <c r="D192" s="74"/>
      <c r="E192" s="74"/>
      <c r="F192" s="74"/>
    </row>
    <row r="193" spans="2:8" x14ac:dyDescent="0.2">
      <c r="B193" s="74"/>
      <c r="C193" s="74"/>
      <c r="D193" s="74"/>
      <c r="E193" s="74"/>
      <c r="F193" s="74"/>
      <c r="G193" s="74"/>
      <c r="H193" s="78"/>
    </row>
    <row r="194" spans="2:8" ht="13.5" customHeight="1" x14ac:dyDescent="0.2">
      <c r="B194" s="74"/>
      <c r="C194" s="74"/>
      <c r="D194" s="74"/>
      <c r="E194" s="74"/>
      <c r="F194" s="74"/>
      <c r="G194" s="74"/>
      <c r="H194" s="78"/>
    </row>
    <row r="195" spans="2:8" x14ac:dyDescent="0.2">
      <c r="B195" s="74"/>
      <c r="C195" s="74"/>
      <c r="D195" s="74"/>
      <c r="E195" s="74"/>
      <c r="F195" s="74"/>
      <c r="G195" s="74"/>
      <c r="H195" s="78"/>
    </row>
    <row r="196" spans="2:8" x14ac:dyDescent="0.2">
      <c r="B196" s="74"/>
      <c r="C196" s="74"/>
      <c r="D196" s="74"/>
      <c r="E196" s="74"/>
      <c r="F196" s="74"/>
      <c r="G196" s="74"/>
      <c r="H196" s="78"/>
    </row>
    <row r="197" spans="2:8" x14ac:dyDescent="0.2">
      <c r="B197" s="74"/>
      <c r="C197" s="74"/>
      <c r="D197" s="74"/>
      <c r="E197" s="74"/>
      <c r="F197" s="74"/>
      <c r="G197" s="74"/>
      <c r="H197" s="78"/>
    </row>
    <row r="198" spans="2:8" ht="13.5" customHeight="1" x14ac:dyDescent="0.2">
      <c r="B198" s="74"/>
      <c r="C198" s="74"/>
      <c r="D198" s="74"/>
      <c r="E198" s="74"/>
      <c r="F198" s="74"/>
      <c r="G198" s="74"/>
      <c r="H198" s="78"/>
    </row>
    <row r="199" spans="2:8" x14ac:dyDescent="0.2">
      <c r="B199" s="74"/>
      <c r="C199" s="74"/>
      <c r="D199" s="74"/>
      <c r="E199" s="74"/>
      <c r="F199" s="74"/>
      <c r="G199" s="74"/>
      <c r="H199" s="78"/>
    </row>
    <row r="200" spans="2:8" x14ac:dyDescent="0.2">
      <c r="B200" s="74"/>
      <c r="C200" s="74"/>
      <c r="D200" s="74"/>
      <c r="E200" s="74"/>
      <c r="F200" s="74"/>
      <c r="G200" s="74"/>
      <c r="H200" s="78"/>
    </row>
    <row r="201" spans="2:8" x14ac:dyDescent="0.2">
      <c r="B201" s="74"/>
      <c r="C201" s="74"/>
      <c r="D201" s="74"/>
      <c r="E201" s="74"/>
      <c r="F201" s="74"/>
      <c r="G201" s="74"/>
      <c r="H201" s="78"/>
    </row>
    <row r="202" spans="2:8" ht="13.5" customHeight="1" x14ac:dyDescent="0.2">
      <c r="B202" s="74"/>
      <c r="C202" s="74"/>
      <c r="D202" s="74"/>
      <c r="E202" s="74"/>
      <c r="F202" s="74"/>
      <c r="G202" s="74"/>
      <c r="H202" s="78"/>
    </row>
    <row r="203" spans="2:8" x14ac:dyDescent="0.2">
      <c r="B203" s="74"/>
      <c r="C203" s="74"/>
      <c r="D203" s="74"/>
      <c r="E203" s="74"/>
      <c r="F203" s="74"/>
      <c r="G203" s="74"/>
      <c r="H203" s="78"/>
    </row>
    <row r="204" spans="2:8" x14ac:dyDescent="0.2">
      <c r="B204" s="74"/>
      <c r="C204" s="74"/>
      <c r="D204" s="74"/>
      <c r="E204" s="74"/>
      <c r="F204" s="74"/>
      <c r="G204" s="74"/>
      <c r="H204" s="78"/>
    </row>
    <row r="205" spans="2:8" x14ac:dyDescent="0.2">
      <c r="B205" s="74"/>
      <c r="C205" s="74"/>
      <c r="D205" s="74"/>
      <c r="E205" s="74"/>
      <c r="F205" s="74"/>
      <c r="G205" s="74"/>
      <c r="H205" s="78"/>
    </row>
    <row r="206" spans="2:8" ht="13.5" customHeight="1" x14ac:dyDescent="0.2">
      <c r="B206" s="74"/>
      <c r="C206" s="74"/>
      <c r="D206" s="74"/>
      <c r="E206" s="74"/>
      <c r="F206" s="74"/>
      <c r="G206" s="74"/>
      <c r="H206" s="78"/>
    </row>
    <row r="207" spans="2:8" x14ac:dyDescent="0.2">
      <c r="B207" s="74"/>
      <c r="C207" s="74"/>
      <c r="D207" s="74"/>
      <c r="E207" s="74"/>
      <c r="F207" s="74"/>
      <c r="G207" s="74"/>
      <c r="H207" s="78"/>
    </row>
    <row r="208" spans="2:8" x14ac:dyDescent="0.2">
      <c r="B208" s="74"/>
      <c r="C208" s="74"/>
      <c r="D208" s="74"/>
      <c r="E208" s="74"/>
      <c r="F208" s="74"/>
      <c r="G208" s="74"/>
      <c r="H208" s="78"/>
    </row>
    <row r="209" spans="2:8" x14ac:dyDescent="0.2">
      <c r="B209" s="74"/>
      <c r="C209" s="74"/>
      <c r="D209" s="74"/>
      <c r="E209" s="74"/>
      <c r="F209" s="74"/>
      <c r="G209" s="74"/>
      <c r="H209" s="78"/>
    </row>
    <row r="210" spans="2:8" ht="13.5" customHeight="1" x14ac:dyDescent="0.2">
      <c r="B210" s="74"/>
      <c r="C210" s="74"/>
      <c r="D210" s="74"/>
      <c r="E210" s="74"/>
      <c r="F210" s="74"/>
      <c r="G210" s="74"/>
      <c r="H210" s="78"/>
    </row>
    <row r="211" spans="2:8" x14ac:dyDescent="0.2">
      <c r="B211" s="74"/>
      <c r="C211" s="74"/>
      <c r="D211" s="74"/>
      <c r="E211" s="74"/>
      <c r="F211" s="74"/>
      <c r="G211" s="74"/>
      <c r="H211" s="78"/>
    </row>
    <row r="212" spans="2:8" x14ac:dyDescent="0.2">
      <c r="B212" s="74"/>
      <c r="C212" s="74"/>
      <c r="D212" s="74"/>
      <c r="E212" s="74"/>
      <c r="F212" s="74"/>
      <c r="G212" s="74"/>
      <c r="H212" s="78"/>
    </row>
    <row r="213" spans="2:8" x14ac:dyDescent="0.2">
      <c r="B213" s="74"/>
      <c r="C213" s="74"/>
      <c r="D213" s="74"/>
      <c r="E213" s="74"/>
      <c r="F213" s="74"/>
      <c r="G213" s="74"/>
      <c r="H213" s="78"/>
    </row>
    <row r="214" spans="2:8" ht="13.5" customHeight="1" x14ac:dyDescent="0.2">
      <c r="B214" s="74"/>
      <c r="C214" s="74"/>
      <c r="D214" s="74"/>
      <c r="E214" s="74"/>
      <c r="F214" s="74"/>
      <c r="G214" s="74"/>
      <c r="H214" s="78"/>
    </row>
    <row r="215" spans="2:8" x14ac:dyDescent="0.2">
      <c r="B215" s="74"/>
      <c r="C215" s="74"/>
      <c r="D215" s="74"/>
      <c r="E215" s="74"/>
      <c r="F215" s="74"/>
      <c r="G215" s="74"/>
      <c r="H215" s="78"/>
    </row>
    <row r="216" spans="2:8" x14ac:dyDescent="0.2">
      <c r="B216" s="74"/>
      <c r="C216" s="74"/>
      <c r="D216" s="74"/>
      <c r="E216" s="74"/>
      <c r="F216" s="74"/>
      <c r="G216" s="74"/>
      <c r="H216" s="78"/>
    </row>
    <row r="217" spans="2:8" x14ac:dyDescent="0.2">
      <c r="B217" s="74"/>
      <c r="C217" s="74"/>
      <c r="D217" s="74"/>
      <c r="E217" s="74"/>
    </row>
    <row r="218" spans="2:8" ht="13.5" customHeight="1" x14ac:dyDescent="0.2">
      <c r="B218" s="74"/>
      <c r="C218" s="74"/>
      <c r="D218" s="74"/>
      <c r="E218" s="74"/>
    </row>
    <row r="219" spans="2:8" x14ac:dyDescent="0.2">
      <c r="B219" s="74"/>
      <c r="C219" s="74"/>
      <c r="D219" s="74"/>
      <c r="E219" s="74"/>
    </row>
    <row r="220" spans="2:8" x14ac:dyDescent="0.2">
      <c r="B220" s="74"/>
      <c r="C220" s="74"/>
      <c r="D220" s="74"/>
      <c r="E220" s="74"/>
    </row>
    <row r="221" spans="2:8" x14ac:dyDescent="0.2">
      <c r="B221" s="74"/>
      <c r="C221" s="74"/>
      <c r="D221" s="74"/>
      <c r="E221" s="74"/>
    </row>
    <row r="222" spans="2:8" ht="13.5" customHeight="1" x14ac:dyDescent="0.2">
      <c r="B222" s="74"/>
      <c r="C222" s="74"/>
      <c r="D222" s="74"/>
      <c r="E222" s="74"/>
    </row>
    <row r="223" spans="2:8" x14ac:dyDescent="0.2">
      <c r="B223" s="74"/>
      <c r="C223" s="74"/>
      <c r="D223" s="74"/>
      <c r="E223" s="74"/>
    </row>
    <row r="224" spans="2:8" x14ac:dyDescent="0.2">
      <c r="B224" s="74"/>
      <c r="C224" s="74"/>
      <c r="D224" s="74"/>
      <c r="E224" s="74"/>
    </row>
    <row r="225" spans="2:5" x14ac:dyDescent="0.2">
      <c r="B225" s="74"/>
      <c r="C225" s="74"/>
      <c r="D225" s="74"/>
      <c r="E225" s="74"/>
    </row>
  </sheetData>
  <mergeCells count="17">
    <mergeCell ref="A9:A11"/>
    <mergeCell ref="B9:B12"/>
    <mergeCell ref="C9:C12"/>
    <mergeCell ref="I164:K164"/>
    <mergeCell ref="F9:F12"/>
    <mergeCell ref="G9:G12"/>
    <mergeCell ref="H9:H12"/>
    <mergeCell ref="I9:I12"/>
    <mergeCell ref="J9:J12"/>
    <mergeCell ref="K9:K12"/>
    <mergeCell ref="H2:K2"/>
    <mergeCell ref="B5:K5"/>
    <mergeCell ref="B6:K6"/>
    <mergeCell ref="B7:C7"/>
    <mergeCell ref="D9:D12"/>
    <mergeCell ref="E9:E12"/>
    <mergeCell ref="B8:C8"/>
  </mergeCells>
  <phoneticPr fontId="23" type="noConversion"/>
  <pageMargins left="0.23622047244094491" right="0.15748031496062992" top="0.2" bottom="0.19685039370078741" header="0" footer="0.19685039370078741"/>
  <pageSetup paperSize="9" scale="58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 6 на 2021 лютий</vt:lpstr>
      <vt:lpstr>'Д 6 на 2021 лютий'!Область_печати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2021-02-12T06:31:40Z</cp:lastPrinted>
  <dcterms:created xsi:type="dcterms:W3CDTF">2009-01-05T12:12:51Z</dcterms:created>
  <dcterms:modified xsi:type="dcterms:W3CDTF">2021-08-16T10:52:11Z</dcterms:modified>
</cp:coreProperties>
</file>